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5480" windowHeight="11640" activeTab="1"/>
  </bookViews>
  <sheets>
    <sheet name="Crew List" sheetId="1" r:id="rId1"/>
    <sheet name="Passenger List" sheetId="2" r:id="rId2"/>
    <sheet name="Country Codes" sheetId="3" r:id="rId3"/>
    <sheet name="NZ Port Codes" sheetId="4" r:id="rId4"/>
    <sheet name="Frequently Used Overseas Ports" sheetId="5" r:id="rId5"/>
  </sheets>
  <definedNames>
    <definedName name="arrivalDate">'Crew List'!$B$15</definedName>
    <definedName name="arrivalTime">'Crew List'!$B$16</definedName>
    <definedName name="carrierName">'Crew List'!$B$2</definedName>
    <definedName name="CountryCodeList">'Country Codes'!$C$6:$C$244</definedName>
    <definedName name="countryOfArrival">'Crew List'!$B$13</definedName>
    <definedName name="countryOfDeparture">'Crew List'!$B$8</definedName>
    <definedName name="departureDate">'Crew List'!$B$10</definedName>
    <definedName name="departureTime">'Crew List'!$B$11</definedName>
    <definedName name="IMONumber">'Crew List'!$B$5</definedName>
    <definedName name="NZPortCodes">'NZ Port Codes'!$B$4:$B$29</definedName>
    <definedName name="portOfArrival">'Crew List'!$B$14</definedName>
    <definedName name="portOfDeparture">'Crew List'!$B$9</definedName>
    <definedName name="_xlnm.Print_Area" localSheetId="0">'Crew List'!$A$2:$O$118</definedName>
    <definedName name="_xlnm.Print_Area" localSheetId="1">'Passenger List'!$A$2:$M$68</definedName>
    <definedName name="_xlnm.Print_Titles" localSheetId="2">'Country Codes'!$1:$5</definedName>
    <definedName name="_xlnm.Print_Titles" localSheetId="0">'Crew List'!$18:$18</definedName>
    <definedName name="_xlnm.Print_Titles" localSheetId="4">'Frequently Used Overseas Ports'!$1:$3</definedName>
    <definedName name="_xlnm.Print_Titles" localSheetId="1">'Passenger List'!$18:$18</definedName>
    <definedName name="transportMode">'Crew List'!$B$4</definedName>
    <definedName name="vesselName">'Crew List'!$B$3</definedName>
    <definedName name="voyageNumber">'Crew List'!$B$6</definedName>
  </definedNames>
  <calcPr fullCalcOnLoad="1"/>
</workbook>
</file>

<file path=xl/comments1.xml><?xml version="1.0" encoding="utf-8"?>
<comments xmlns="http://schemas.openxmlformats.org/spreadsheetml/2006/main">
  <authors>
    <author>New Zealand Customs Service</author>
  </authors>
  <commentList>
    <comment ref="A18" authorId="0">
      <text>
        <r>
          <rPr>
            <sz val="8"/>
            <rFont val="Tahoma"/>
            <family val="2"/>
          </rPr>
          <t>Family name of the person.
- Mandatory field
- Western English Letters only.
- Must be in upper case
- No Titles or Periods such as:  Mr., Mrs., III, Sr., Dr., Prof., etc.
- If unknown use LNU or -</t>
        </r>
        <r>
          <rPr>
            <sz val="8"/>
            <rFont val="Tahoma"/>
            <family val="0"/>
          </rPr>
          <t xml:space="preserve">
</t>
        </r>
      </text>
    </comment>
    <comment ref="B18" authorId="0">
      <text>
        <r>
          <rPr>
            <sz val="8"/>
            <rFont val="Tahoma"/>
            <family val="0"/>
          </rPr>
          <t xml:space="preserve">Given names of the person. 
Optional field supply if known.
For Travellers who only have one name,  enter that name in the Family Name Field.
- Separate multiple names with a comma. 
- Do not use spaces.
- Western English Letters only.
- Must be in upper case
- No Titles or Periods such as:  Mr., Mrs., III, Sr., Dr., Prof., etc.
- If unknown use FNU or -
</t>
        </r>
      </text>
    </comment>
    <comment ref="C18" authorId="0">
      <text>
        <r>
          <rPr>
            <sz val="8"/>
            <rFont val="Tahoma"/>
            <family val="0"/>
          </rPr>
          <t>Mandatory field.
Enter either:
'Y' if the crew member will sign-off anywhere in New Zealand
or
'N' if the crew member will not sign-off in New Zealand.
Leave this field empty for an air crew listing.</t>
        </r>
      </text>
    </comment>
    <comment ref="H18" authorId="0">
      <text>
        <r>
          <rPr>
            <sz val="8"/>
            <rFont val="Tahoma"/>
            <family val="0"/>
          </rPr>
          <t>The type of travel document a person is using.
Mandatory field.
Enter either:
'P' for a Passport
'S' for a Seaman's Book
'O' for other travel document type</t>
        </r>
      </text>
    </comment>
    <comment ref="D18" authorId="0">
      <text>
        <r>
          <rPr>
            <sz val="8"/>
            <rFont val="Tahoma"/>
            <family val="0"/>
          </rPr>
          <t>The official job title of the crew member.
Mandatory for sea voyages.</t>
        </r>
      </text>
    </comment>
    <comment ref="E18" authorId="0">
      <text>
        <r>
          <rPr>
            <sz val="8"/>
            <rFont val="Tahoma"/>
            <family val="0"/>
          </rPr>
          <t xml:space="preserve">Mandatory field.
Enter the person's date of birth in your </t>
        </r>
        <r>
          <rPr>
            <b/>
            <sz val="8"/>
            <rFont val="Tahoma"/>
            <family val="2"/>
          </rPr>
          <t>standard date format</t>
        </r>
        <r>
          <rPr>
            <sz val="8"/>
            <rFont val="Tahoma"/>
            <family val="0"/>
          </rPr>
          <t xml:space="preserve">.  E.g for American regional settings, type dates in mm/dd/yyyy format.
If you paste this value from another spreadsheet, you must use </t>
        </r>
        <r>
          <rPr>
            <b/>
            <sz val="8"/>
            <rFont val="Tahoma"/>
            <family val="2"/>
          </rPr>
          <t>Paste Special | Values</t>
        </r>
        <r>
          <rPr>
            <sz val="8"/>
            <rFont val="Tahoma"/>
            <family val="0"/>
          </rPr>
          <t>.
The date will display in dd-mm-yyyy format.</t>
        </r>
      </text>
    </comment>
    <comment ref="G18" authorId="0">
      <text>
        <r>
          <rPr>
            <sz val="8"/>
            <rFont val="Tahoma"/>
            <family val="0"/>
          </rPr>
          <t>Country where the person was born.
Enter the two character country code.
Optional field supply if known.
For an explanation of active abbreviations, refer to the Country Codes tab.  For old country codes, refer to the site http://www.unece.org/</t>
        </r>
      </text>
    </comment>
    <comment ref="J18" authorId="0">
      <text>
        <r>
          <rPr>
            <sz val="8"/>
            <rFont val="Tahoma"/>
            <family val="0"/>
          </rPr>
          <t>Country where the travel document was issued.
Mandatory field.
Select the country from the drop down list.
For an explanation of abbreviations, refer to the Country Codes tab.</t>
        </r>
      </text>
    </comment>
    <comment ref="K18" authorId="0">
      <text>
        <r>
          <rPr>
            <sz val="8"/>
            <rFont val="Tahoma"/>
            <family val="0"/>
          </rPr>
          <t xml:space="preserve">Optional field supply if known
Enter the travel document expiry date in your </t>
        </r>
        <r>
          <rPr>
            <b/>
            <sz val="8"/>
            <rFont val="Tahoma"/>
            <family val="2"/>
          </rPr>
          <t>standard date format.</t>
        </r>
        <r>
          <rPr>
            <sz val="8"/>
            <rFont val="Tahoma"/>
            <family val="0"/>
          </rPr>
          <t xml:space="preserve">  E.g for American regional settings, type dates in mm/dd/yyyy format.
If you paste this value from another spreadsheet, you must use </t>
        </r>
        <r>
          <rPr>
            <b/>
            <sz val="8"/>
            <rFont val="Tahoma"/>
            <family val="2"/>
          </rPr>
          <t>Paste Special | Values</t>
        </r>
        <r>
          <rPr>
            <sz val="8"/>
            <rFont val="Tahoma"/>
            <family val="0"/>
          </rPr>
          <t>.
The date will display in dd-mm-yyyy format.</t>
        </r>
      </text>
    </comment>
    <comment ref="F18" authorId="0">
      <text>
        <r>
          <rPr>
            <sz val="8"/>
            <rFont val="Tahoma"/>
            <family val="0"/>
          </rPr>
          <t>Mandatory field.
Enter either:
'M' for a Male
'F' for a Female</t>
        </r>
      </text>
    </comment>
    <comment ref="L18" authorId="0">
      <text>
        <r>
          <rPr>
            <sz val="8"/>
            <rFont val="Tahoma"/>
            <family val="0"/>
          </rPr>
          <t>The port where the crew member signed-on this vessel.
Mandatory for sea voyages.</t>
        </r>
      </text>
    </comment>
    <comment ref="M18" authorId="0">
      <text>
        <r>
          <rPr>
            <sz val="8"/>
            <rFont val="Tahoma"/>
            <family val="0"/>
          </rPr>
          <t xml:space="preserve">The date that the crew member signed-on to the vessel.
Mandatory for sea voyages.
Enter the date in your </t>
        </r>
        <r>
          <rPr>
            <b/>
            <sz val="8"/>
            <rFont val="Tahoma"/>
            <family val="2"/>
          </rPr>
          <t>standard date format</t>
        </r>
        <r>
          <rPr>
            <sz val="8"/>
            <rFont val="Tahoma"/>
            <family val="0"/>
          </rPr>
          <t xml:space="preserve">.  E.g for American regional settings, type dates in mm/dd/yyyy format.
If you paste this value from another spreadsheet, you must use </t>
        </r>
        <r>
          <rPr>
            <b/>
            <sz val="8"/>
            <rFont val="Tahoma"/>
            <family val="2"/>
          </rPr>
          <t>Paste Special | Values</t>
        </r>
        <r>
          <rPr>
            <sz val="8"/>
            <rFont val="Tahoma"/>
            <family val="0"/>
          </rPr>
          <t>.
The date will display in dd-mm-yyyy format.</t>
        </r>
      </text>
    </comment>
    <comment ref="N18" authorId="0">
      <text>
        <r>
          <rPr>
            <sz val="8"/>
            <rFont val="Tahoma"/>
            <family val="0"/>
          </rPr>
          <t>The port where the crew member will sign-off this vessel.
Optional field supply if known</t>
        </r>
      </text>
    </comment>
    <comment ref="O18" authorId="0">
      <text>
        <r>
          <rPr>
            <sz val="8"/>
            <rFont val="Tahoma"/>
            <family val="0"/>
          </rPr>
          <t xml:space="preserve">The date that the crew member will sign-off the vessel.
Optional field supply if known
Enter the date in your </t>
        </r>
        <r>
          <rPr>
            <b/>
            <sz val="8"/>
            <rFont val="Tahoma"/>
            <family val="2"/>
          </rPr>
          <t xml:space="preserve">standard date format.  </t>
        </r>
        <r>
          <rPr>
            <sz val="8"/>
            <rFont val="Tahoma"/>
            <family val="0"/>
          </rPr>
          <t xml:space="preserve">E.g for American regional settings, type dates in mm/dd/yyyy format.
If you paste this value from another spreadsheet, you must use </t>
        </r>
        <r>
          <rPr>
            <b/>
            <sz val="8"/>
            <rFont val="Tahoma"/>
            <family val="2"/>
          </rPr>
          <t>Paste Special | Values.</t>
        </r>
        <r>
          <rPr>
            <sz val="8"/>
            <rFont val="Tahoma"/>
            <family val="0"/>
          </rPr>
          <t xml:space="preserve">
The date will display in dd-mm-yyyy format.</t>
        </r>
      </text>
    </comment>
    <comment ref="I18" authorId="0">
      <text>
        <r>
          <rPr>
            <sz val="8"/>
            <rFont val="Tahoma"/>
            <family val="0"/>
          </rPr>
          <t>Enter the travel document number exactly as it appears in the travel document.
- Mandatory field.
- Spaces are not allowed.</t>
        </r>
      </text>
    </comment>
    <comment ref="B2" authorId="0">
      <text>
        <r>
          <rPr>
            <sz val="8"/>
            <rFont val="Tahoma"/>
            <family val="2"/>
          </rPr>
          <t>Name of the carrier or operator.</t>
        </r>
      </text>
    </comment>
    <comment ref="B3" authorId="0">
      <text>
        <r>
          <rPr>
            <sz val="8"/>
            <rFont val="Tahoma"/>
            <family val="2"/>
          </rPr>
          <t>Mandatory field.
Enter the unabbreviated name of the ship or the flight number for aircraft.</t>
        </r>
        <r>
          <rPr>
            <sz val="8"/>
            <rFont val="Tahoma"/>
            <family val="0"/>
          </rPr>
          <t xml:space="preserve">
</t>
        </r>
      </text>
    </comment>
    <comment ref="B4" authorId="0">
      <text>
        <r>
          <rPr>
            <sz val="8"/>
            <rFont val="Tahoma"/>
            <family val="2"/>
          </rPr>
          <t>Mandatory field.
Enter either 
'Sea' for a sea voyage
'Air' for an aircraft</t>
        </r>
      </text>
    </comment>
    <comment ref="B5" authorId="0">
      <text>
        <r>
          <rPr>
            <sz val="8"/>
            <rFont val="Tahoma"/>
            <family val="2"/>
          </rPr>
          <t>The IMO number of a craft.
Mandatory for sea voyages.
If the IMO number is unavailable, use the registration number or call sign of the craft.</t>
        </r>
      </text>
    </comment>
    <comment ref="B6" authorId="0">
      <text>
        <r>
          <rPr>
            <sz val="8"/>
            <rFont val="Tahoma"/>
            <family val="2"/>
          </rPr>
          <t>The voyage number of a craft.
Mandatory for sea voyages.</t>
        </r>
      </text>
    </comment>
    <comment ref="B8" authorId="0">
      <text>
        <r>
          <rPr>
            <sz val="8"/>
            <rFont val="Tahoma"/>
            <family val="2"/>
          </rPr>
          <t>The country of departure.
Mandatory field.
Select the country from the drop down list.
For an explanation of abbreviations, refer to the Country Codes tab.</t>
        </r>
      </text>
    </comment>
    <comment ref="B9" authorId="0">
      <text>
        <r>
          <rPr>
            <sz val="8"/>
            <rFont val="Tahoma"/>
            <family val="2"/>
          </rPr>
          <t>Mandatory field.
Enter the 3 letter port code for your port of departure.
If the port is a New Zealand port, refer to the NZ Port Codes table.</t>
        </r>
      </text>
    </comment>
    <comment ref="B10" authorId="0">
      <text>
        <r>
          <rPr>
            <sz val="8"/>
            <rFont val="Tahoma"/>
            <family val="2"/>
          </rPr>
          <t xml:space="preserve">Mandatory field.
Use the scheduled local date.
Enter the departure date in your </t>
        </r>
        <r>
          <rPr>
            <b/>
            <sz val="8"/>
            <rFont val="Tahoma"/>
            <family val="2"/>
          </rPr>
          <t>standard date format</t>
        </r>
        <r>
          <rPr>
            <sz val="8"/>
            <rFont val="Tahoma"/>
            <family val="2"/>
          </rPr>
          <t xml:space="preserve">.  E.g for American regional settings, type dates in mm/dd/yyyy format.
If you paste this value from another spreadsheet, you must use </t>
        </r>
        <r>
          <rPr>
            <b/>
            <sz val="8"/>
            <rFont val="Tahoma"/>
            <family val="2"/>
          </rPr>
          <t>Paste Special | Values</t>
        </r>
        <r>
          <rPr>
            <sz val="8"/>
            <rFont val="Tahoma"/>
            <family val="2"/>
          </rPr>
          <t>.
The date will display in dd-mm-yyyy format.</t>
        </r>
      </text>
    </comment>
    <comment ref="B11" authorId="0">
      <text>
        <r>
          <rPr>
            <sz val="8"/>
            <rFont val="Tahoma"/>
            <family val="2"/>
          </rPr>
          <t>Mandatory field.
Use scheduled local time in 24 hour format (HH:mm).</t>
        </r>
      </text>
    </comment>
    <comment ref="B13" authorId="0">
      <text>
        <r>
          <rPr>
            <sz val="8"/>
            <rFont val="Tahoma"/>
            <family val="2"/>
          </rPr>
          <t>The country of arrival.
Mandatory field.
Select the country from the drop down list.
For an explanation of abbreviations, refer to the Country Codes tab.</t>
        </r>
      </text>
    </comment>
    <comment ref="B14" authorId="0">
      <text>
        <r>
          <rPr>
            <sz val="8"/>
            <rFont val="Tahoma"/>
            <family val="2"/>
          </rPr>
          <t>Mandatory field.
Enter the 3 letter port code for your port of arrival.
If the port is a New Zealand port, refer to the NZ Port Codes table.</t>
        </r>
      </text>
    </comment>
    <comment ref="B15" authorId="0">
      <text>
        <r>
          <rPr>
            <sz val="8"/>
            <rFont val="Tahoma"/>
            <family val="2"/>
          </rPr>
          <t xml:space="preserve">Mandatory field.
Use the scheduled local date.
Enter the arrival date in your </t>
        </r>
        <r>
          <rPr>
            <b/>
            <sz val="8"/>
            <rFont val="Tahoma"/>
            <family val="2"/>
          </rPr>
          <t>standard date format</t>
        </r>
        <r>
          <rPr>
            <sz val="8"/>
            <rFont val="Tahoma"/>
            <family val="2"/>
          </rPr>
          <t xml:space="preserve">.  E.g for American regional settings, type dates in mm/dd/yyyy format.
If you paste this value from another spreadsheet, you must use </t>
        </r>
        <r>
          <rPr>
            <b/>
            <sz val="8"/>
            <rFont val="Tahoma"/>
            <family val="2"/>
          </rPr>
          <t>Paste Special | Values</t>
        </r>
        <r>
          <rPr>
            <sz val="8"/>
            <rFont val="Tahoma"/>
            <family val="2"/>
          </rPr>
          <t>.
The date will display in dd-mm-yyyy format.</t>
        </r>
      </text>
    </comment>
    <comment ref="B16" authorId="0">
      <text>
        <r>
          <rPr>
            <sz val="8"/>
            <rFont val="Tahoma"/>
            <family val="2"/>
          </rPr>
          <t>Mandatory field.
Use scheduled local time in 24 hour format (HH:mm).</t>
        </r>
      </text>
    </comment>
  </commentList>
</comments>
</file>

<file path=xl/comments2.xml><?xml version="1.0" encoding="utf-8"?>
<comments xmlns="http://schemas.openxmlformats.org/spreadsheetml/2006/main">
  <authors>
    <author>New Zealand Customs Service</author>
  </authors>
  <commentList>
    <comment ref="A18" authorId="0">
      <text>
        <r>
          <rPr>
            <sz val="8"/>
            <rFont val="Tahoma"/>
            <family val="2"/>
          </rPr>
          <t>Family name of the person.
- Mandatory field
- Western English Letters only
- Must be in Upper Case.
- No Titles or Periods such as:  Mr., Mrs., III, Sr., Dr., Prof., etc.
- If Unknown use LNU or -</t>
        </r>
        <r>
          <rPr>
            <sz val="8"/>
            <rFont val="Tahoma"/>
            <family val="0"/>
          </rPr>
          <t xml:space="preserve">
</t>
        </r>
      </text>
    </comment>
    <comment ref="D18" authorId="0">
      <text>
        <r>
          <rPr>
            <sz val="8"/>
            <rFont val="Tahoma"/>
            <family val="0"/>
          </rPr>
          <t>Mandatory field.
Enter either:
'M' for a Male
'F' for a Female</t>
        </r>
      </text>
    </comment>
    <comment ref="F18" authorId="0">
      <text>
        <r>
          <rPr>
            <sz val="8"/>
            <rFont val="Tahoma"/>
            <family val="0"/>
          </rPr>
          <t>The type of travel document a person is using.
Mandatory field.
Enter either:
'P' for a Passport
'S' for a Seaman's Book
'O' for other travel document type</t>
        </r>
      </text>
    </comment>
    <comment ref="H18" authorId="0">
      <text>
        <r>
          <rPr>
            <sz val="8"/>
            <rFont val="Tahoma"/>
            <family val="0"/>
          </rPr>
          <t>Country where the travel document was issued.
Mandatory field.
Select the country from the drop down list.
For an explanation of abbreviations, refer to the Country Codes tab.</t>
        </r>
      </text>
    </comment>
    <comment ref="J18" authorId="0">
      <text>
        <r>
          <rPr>
            <sz val="8"/>
            <rFont val="Tahoma"/>
            <family val="0"/>
          </rPr>
          <t>The port where the passenger first joined this vessel.
Mandatory for sea voyages.</t>
        </r>
      </text>
    </comment>
    <comment ref="K18" authorId="0">
      <text>
        <r>
          <rPr>
            <sz val="8"/>
            <rFont val="Tahoma"/>
            <family val="0"/>
          </rPr>
          <t xml:space="preserve">The date that the passenger first joined this vessel.
Mandatory for sea voyages.
Enter the date in your </t>
        </r>
        <r>
          <rPr>
            <b/>
            <sz val="8"/>
            <rFont val="Tahoma"/>
            <family val="2"/>
          </rPr>
          <t xml:space="preserve">standard date format.  </t>
        </r>
        <r>
          <rPr>
            <sz val="8"/>
            <rFont val="Tahoma"/>
            <family val="0"/>
          </rPr>
          <t xml:space="preserve">E.g for American regional settings, type dates in mm/dd/yyyy format.
If you paste this value from another spreadsheet, you must use </t>
        </r>
        <r>
          <rPr>
            <b/>
            <sz val="8"/>
            <rFont val="Tahoma"/>
            <family val="2"/>
          </rPr>
          <t>Paste Special | Values.</t>
        </r>
        <r>
          <rPr>
            <sz val="8"/>
            <rFont val="Tahoma"/>
            <family val="0"/>
          </rPr>
          <t xml:space="preserve">
The date will display in</t>
        </r>
        <r>
          <rPr>
            <b/>
            <sz val="8"/>
            <rFont val="Tahoma"/>
            <family val="2"/>
          </rPr>
          <t xml:space="preserve"> dd-mm-yyyy format.</t>
        </r>
      </text>
    </comment>
    <comment ref="L18" authorId="0">
      <text>
        <r>
          <rPr>
            <sz val="8"/>
            <rFont val="Tahoma"/>
            <family val="0"/>
          </rPr>
          <t>The port where the passenger will finally leave this vessel.
Optional field supply if known.</t>
        </r>
      </text>
    </comment>
    <comment ref="M18" authorId="0">
      <text>
        <r>
          <rPr>
            <sz val="8"/>
            <rFont val="Tahoma"/>
            <family val="0"/>
          </rPr>
          <t xml:space="preserve">The date when the passenger will finally leave this vessel.
Optional field supply if known.
Enter the date in your </t>
        </r>
        <r>
          <rPr>
            <b/>
            <sz val="8"/>
            <rFont val="Tahoma"/>
            <family val="2"/>
          </rPr>
          <t>standard date format</t>
        </r>
        <r>
          <rPr>
            <sz val="8"/>
            <rFont val="Tahoma"/>
            <family val="0"/>
          </rPr>
          <t xml:space="preserve">.  E.g for American regional settings, type dates in mm/dd/yyyy format.
If you paste this value from another spreadsheet, you must use </t>
        </r>
        <r>
          <rPr>
            <b/>
            <sz val="8"/>
            <rFont val="Tahoma"/>
            <family val="2"/>
          </rPr>
          <t>Paste Special | Values</t>
        </r>
        <r>
          <rPr>
            <sz val="8"/>
            <rFont val="Tahoma"/>
            <family val="0"/>
          </rPr>
          <t>.
The date will display in dd-mm-yyyy format.</t>
        </r>
      </text>
    </comment>
    <comment ref="B18" authorId="0">
      <text>
        <r>
          <rPr>
            <sz val="8"/>
            <rFont val="Tahoma"/>
            <family val="0"/>
          </rPr>
          <t xml:space="preserve">Given names of the person. 
Optional field supply if known
For Travellers who only have one name,  enter that name in the Family Name Field.
- Separate multiple names with a comma. 
- Do not use spaces.
- Western English Letters only.
- Must be in Upper Case
- No Titles or Periods such as:  Mr., Mrs., III, Sr., Dr., Prof., etc.
- If unknown use FNU or -
</t>
        </r>
      </text>
    </comment>
    <comment ref="E18" authorId="0">
      <text>
        <r>
          <rPr>
            <sz val="8"/>
            <rFont val="Tahoma"/>
            <family val="0"/>
          </rPr>
          <t>Country where the person was born.
Enter the two character country code.
Optional field supply if known
For an explanation of active abbreviations, refer to the Country Codes tab.  For old country codes, refer to the site http://www.unece.org/</t>
        </r>
      </text>
    </comment>
    <comment ref="C18" authorId="0">
      <text>
        <r>
          <rPr>
            <sz val="8"/>
            <rFont val="Tahoma"/>
            <family val="0"/>
          </rPr>
          <t xml:space="preserve">Mandatory field.
Enter the person's date of birth in your </t>
        </r>
        <r>
          <rPr>
            <b/>
            <sz val="8"/>
            <rFont val="Tahoma"/>
            <family val="2"/>
          </rPr>
          <t>standard date format</t>
        </r>
        <r>
          <rPr>
            <sz val="8"/>
            <rFont val="Tahoma"/>
            <family val="0"/>
          </rPr>
          <t xml:space="preserve">.  E.g for American regional settings, type dates in mm/dd/yyyy format.
If you paste this value from another spreadsheet, you must use </t>
        </r>
        <r>
          <rPr>
            <b/>
            <sz val="8"/>
            <rFont val="Tahoma"/>
            <family val="2"/>
          </rPr>
          <t>Paste Special | Values</t>
        </r>
        <r>
          <rPr>
            <sz val="8"/>
            <rFont val="Tahoma"/>
            <family val="0"/>
          </rPr>
          <t>.
The date will display in dd-mm-yyyy format.</t>
        </r>
      </text>
    </comment>
    <comment ref="I18" authorId="0">
      <text>
        <r>
          <rPr>
            <sz val="8"/>
            <rFont val="Tahoma"/>
            <family val="0"/>
          </rPr>
          <t xml:space="preserve">Optional field suply if known.
Enter the travel document expiry date in your </t>
        </r>
        <r>
          <rPr>
            <b/>
            <sz val="8"/>
            <rFont val="Tahoma"/>
            <family val="2"/>
          </rPr>
          <t>standard date format.</t>
        </r>
        <r>
          <rPr>
            <sz val="8"/>
            <rFont val="Tahoma"/>
            <family val="0"/>
          </rPr>
          <t xml:space="preserve">  E.g for American regional settings, type dates in mm/dd/yyyy format.
If you paste this value from another spreadsheet, you must use </t>
        </r>
        <r>
          <rPr>
            <b/>
            <sz val="8"/>
            <rFont val="Tahoma"/>
            <family val="2"/>
          </rPr>
          <t>Paste Special | Values</t>
        </r>
        <r>
          <rPr>
            <sz val="8"/>
            <rFont val="Tahoma"/>
            <family val="0"/>
          </rPr>
          <t>.
The date will display in dd-mm-yyyy format.</t>
        </r>
      </text>
    </comment>
    <comment ref="G18" authorId="0">
      <text>
        <r>
          <rPr>
            <sz val="8"/>
            <rFont val="Tahoma"/>
            <family val="0"/>
          </rPr>
          <t>Enter the travel document number exactly as it appears in the travel document.
- Mandatory field.
- Spaces are not allowed.</t>
        </r>
      </text>
    </comment>
  </commentList>
</comments>
</file>

<file path=xl/sharedStrings.xml><?xml version="1.0" encoding="utf-8"?>
<sst xmlns="http://schemas.openxmlformats.org/spreadsheetml/2006/main" count="1855" uniqueCount="1468">
  <si>
    <t>US</t>
  </si>
  <si>
    <t>CA</t>
  </si>
  <si>
    <t>Air or Sea</t>
  </si>
  <si>
    <t>Port of Departure</t>
  </si>
  <si>
    <t>Family Name</t>
  </si>
  <si>
    <t>Port of
embarkation</t>
  </si>
  <si>
    <t>Country of Arrival</t>
  </si>
  <si>
    <t>AKL</t>
  </si>
  <si>
    <t>ZA</t>
  </si>
  <si>
    <t>NZ</t>
  </si>
  <si>
    <t>AU</t>
  </si>
  <si>
    <t>Key</t>
  </si>
  <si>
    <t>AFGHANISTAN</t>
  </si>
  <si>
    <t>AF</t>
  </si>
  <si>
    <t>ALBANIA</t>
  </si>
  <si>
    <t>AL</t>
  </si>
  <si>
    <t>ALGERIA</t>
  </si>
  <si>
    <t>DZ</t>
  </si>
  <si>
    <t>AMERICAN SAMOA</t>
  </si>
  <si>
    <t>AS</t>
  </si>
  <si>
    <t>ANDORRA</t>
  </si>
  <si>
    <t>AD</t>
  </si>
  <si>
    <t>ANGOLA</t>
  </si>
  <si>
    <t>AO</t>
  </si>
  <si>
    <t>ANGUILLA</t>
  </si>
  <si>
    <t>AI</t>
  </si>
  <si>
    <t>ANTARCTICA</t>
  </si>
  <si>
    <t>AQ</t>
  </si>
  <si>
    <t>ANTIGUA AND BARBUDA</t>
  </si>
  <si>
    <t>AG</t>
  </si>
  <si>
    <t>ARGENTINA</t>
  </si>
  <si>
    <t>AR</t>
  </si>
  <si>
    <t>ARMENIA</t>
  </si>
  <si>
    <t>AM</t>
  </si>
  <si>
    <t>ARUBA</t>
  </si>
  <si>
    <t>AW</t>
  </si>
  <si>
    <t>AUSTRALIA</t>
  </si>
  <si>
    <t>AUSTRIA</t>
  </si>
  <si>
    <t>AT</t>
  </si>
  <si>
    <t>AZERBAIJAN</t>
  </si>
  <si>
    <t>AZ</t>
  </si>
  <si>
    <t>BAHAMAS</t>
  </si>
  <si>
    <t>BS</t>
  </si>
  <si>
    <t>BAHRAIN</t>
  </si>
  <si>
    <t>BH</t>
  </si>
  <si>
    <t>BANGLADESH</t>
  </si>
  <si>
    <t>BD</t>
  </si>
  <si>
    <t>BARBADOS</t>
  </si>
  <si>
    <t>BB</t>
  </si>
  <si>
    <t>BELARUS</t>
  </si>
  <si>
    <t>BY</t>
  </si>
  <si>
    <t>BELGIUM</t>
  </si>
  <si>
    <t>BE</t>
  </si>
  <si>
    <t>BELIZE</t>
  </si>
  <si>
    <t>BZ</t>
  </si>
  <si>
    <t>BENIN</t>
  </si>
  <si>
    <t>BJ</t>
  </si>
  <si>
    <t>BERMUDA</t>
  </si>
  <si>
    <t>BM</t>
  </si>
  <si>
    <t>BHUTAN</t>
  </si>
  <si>
    <t>BT</t>
  </si>
  <si>
    <t>BOLIVIA</t>
  </si>
  <si>
    <t>BO</t>
  </si>
  <si>
    <t>BOSNIA AND HERZEGOVINA</t>
  </si>
  <si>
    <t>BA</t>
  </si>
  <si>
    <t>BOTSWANA</t>
  </si>
  <si>
    <t>BW</t>
  </si>
  <si>
    <t>BRAZIL</t>
  </si>
  <si>
    <t>BR</t>
  </si>
  <si>
    <t>BRITISH INDIAN OCEAN TERRITORY</t>
  </si>
  <si>
    <t>IO</t>
  </si>
  <si>
    <t>BRUNEI DARUSSALAM</t>
  </si>
  <si>
    <t>BN</t>
  </si>
  <si>
    <t>BULGARIA</t>
  </si>
  <si>
    <t>BG</t>
  </si>
  <si>
    <t>BURKINA FASO</t>
  </si>
  <si>
    <t>BF</t>
  </si>
  <si>
    <t>BURUNDI</t>
  </si>
  <si>
    <t>BI</t>
  </si>
  <si>
    <t>CAMBODIA</t>
  </si>
  <si>
    <t>KH</t>
  </si>
  <si>
    <t>CAMEROON</t>
  </si>
  <si>
    <t>CM</t>
  </si>
  <si>
    <t>CANADA</t>
  </si>
  <si>
    <t>CAPE VERDE</t>
  </si>
  <si>
    <t>CV</t>
  </si>
  <si>
    <t>CAYMAN ISLANDS</t>
  </si>
  <si>
    <t>KY</t>
  </si>
  <si>
    <t>CENTRAL AFRICAN REPUBLIC</t>
  </si>
  <si>
    <t>CF</t>
  </si>
  <si>
    <t>CHAD</t>
  </si>
  <si>
    <t>TD</t>
  </si>
  <si>
    <t>CHILE</t>
  </si>
  <si>
    <t>CL</t>
  </si>
  <si>
    <t>CHINA</t>
  </si>
  <si>
    <t>CN</t>
  </si>
  <si>
    <t>CHRISTMAS ISLAND</t>
  </si>
  <si>
    <t>CX</t>
  </si>
  <si>
    <t>COCOS (KEELING) ISLANDS</t>
  </si>
  <si>
    <t>CC</t>
  </si>
  <si>
    <t>COLOMBIA</t>
  </si>
  <si>
    <t>CO</t>
  </si>
  <si>
    <t>COMOROS</t>
  </si>
  <si>
    <t>KM</t>
  </si>
  <si>
    <t>CONGO</t>
  </si>
  <si>
    <t>CG</t>
  </si>
  <si>
    <t>CONGO, THE DEMOCRATIC REPUBLIC OF THE</t>
  </si>
  <si>
    <t>CD</t>
  </si>
  <si>
    <t>COOK ISLANDS</t>
  </si>
  <si>
    <t>CK</t>
  </si>
  <si>
    <t>COSTA RICA</t>
  </si>
  <si>
    <t>CR</t>
  </si>
  <si>
    <t>COTE D'IVOIRE</t>
  </si>
  <si>
    <t>CI</t>
  </si>
  <si>
    <t>CROATIA</t>
  </si>
  <si>
    <t>HR</t>
  </si>
  <si>
    <t>CUBA</t>
  </si>
  <si>
    <t>CU</t>
  </si>
  <si>
    <t>CYPRUS</t>
  </si>
  <si>
    <t>CY</t>
  </si>
  <si>
    <t>CZECH REPUBLIC</t>
  </si>
  <si>
    <t>CZ</t>
  </si>
  <si>
    <t>DENMARK</t>
  </si>
  <si>
    <t>DK</t>
  </si>
  <si>
    <t>DJIBOUTI</t>
  </si>
  <si>
    <t>DJ</t>
  </si>
  <si>
    <t>DOMINICA</t>
  </si>
  <si>
    <t>DM</t>
  </si>
  <si>
    <t>DOMINICAN REPUBLIC</t>
  </si>
  <si>
    <t>DO</t>
  </si>
  <si>
    <t>ECUADOR</t>
  </si>
  <si>
    <t>EC</t>
  </si>
  <si>
    <t>EGYPT</t>
  </si>
  <si>
    <t>EG</t>
  </si>
  <si>
    <t>EL SALVADOR</t>
  </si>
  <si>
    <t>SV</t>
  </si>
  <si>
    <t>EQUATORIAL GUINEA</t>
  </si>
  <si>
    <t>GQ</t>
  </si>
  <si>
    <t>ERITREA</t>
  </si>
  <si>
    <t>ER</t>
  </si>
  <si>
    <t>ESTONIA</t>
  </si>
  <si>
    <t>EE</t>
  </si>
  <si>
    <t>ETHIOPIA</t>
  </si>
  <si>
    <t>ET</t>
  </si>
  <si>
    <t>FAROE ISLANDS</t>
  </si>
  <si>
    <t>FO</t>
  </si>
  <si>
    <t>FALKLAND ISLANDS (MALVINAS)</t>
  </si>
  <si>
    <t>FK</t>
  </si>
  <si>
    <t>FIJI</t>
  </si>
  <si>
    <t>FJ</t>
  </si>
  <si>
    <t>FINLAND</t>
  </si>
  <si>
    <t>FI</t>
  </si>
  <si>
    <t>FRANCE</t>
  </si>
  <si>
    <t>FR</t>
  </si>
  <si>
    <t>FRENCH GUIANA</t>
  </si>
  <si>
    <t>GF</t>
  </si>
  <si>
    <t>FRENCH POLYNESIA</t>
  </si>
  <si>
    <t>PF</t>
  </si>
  <si>
    <t>FRENCH SOUTHERN TERRITORIES</t>
  </si>
  <si>
    <t>TF</t>
  </si>
  <si>
    <t>GABON</t>
  </si>
  <si>
    <t>GA</t>
  </si>
  <si>
    <t>GAMBIA</t>
  </si>
  <si>
    <t>GM</t>
  </si>
  <si>
    <t>GEORGIA</t>
  </si>
  <si>
    <t>GE</t>
  </si>
  <si>
    <t>GERMANY</t>
  </si>
  <si>
    <t>DE</t>
  </si>
  <si>
    <t>GHANA</t>
  </si>
  <si>
    <t>GH</t>
  </si>
  <si>
    <t>GIBRALTAR</t>
  </si>
  <si>
    <t>GI</t>
  </si>
  <si>
    <t>GREECE</t>
  </si>
  <si>
    <t>GR</t>
  </si>
  <si>
    <t>GREENLAND</t>
  </si>
  <si>
    <t>GL</t>
  </si>
  <si>
    <t>GRENADA</t>
  </si>
  <si>
    <t>GD</t>
  </si>
  <si>
    <t>GUADELOUPE</t>
  </si>
  <si>
    <t>GP</t>
  </si>
  <si>
    <t>GUAM</t>
  </si>
  <si>
    <t>GU</t>
  </si>
  <si>
    <t>GUATEMALA</t>
  </si>
  <si>
    <t>GT</t>
  </si>
  <si>
    <t>GUINEA</t>
  </si>
  <si>
    <t>GN</t>
  </si>
  <si>
    <t>GUINEA-BISSAU</t>
  </si>
  <si>
    <t>GW</t>
  </si>
  <si>
    <t>GUYANA</t>
  </si>
  <si>
    <t>GY</t>
  </si>
  <si>
    <t>HAITI</t>
  </si>
  <si>
    <t>HT</t>
  </si>
  <si>
    <t>HEARD ISLAND AND MCDONALD ISLANDS</t>
  </si>
  <si>
    <t>HM</t>
  </si>
  <si>
    <t>HOLY SEE (VATICAN CITY STATE)</t>
  </si>
  <si>
    <t>VA</t>
  </si>
  <si>
    <t>HONDURAS</t>
  </si>
  <si>
    <t>HN</t>
  </si>
  <si>
    <t>HONG KONG</t>
  </si>
  <si>
    <t>HK</t>
  </si>
  <si>
    <t>HUNGARY</t>
  </si>
  <si>
    <t>HU</t>
  </si>
  <si>
    <t>ICELAND</t>
  </si>
  <si>
    <t>IS</t>
  </si>
  <si>
    <t>INDIA</t>
  </si>
  <si>
    <t>IN</t>
  </si>
  <si>
    <t>INDONESIA</t>
  </si>
  <si>
    <t>ID</t>
  </si>
  <si>
    <t>IRAN, ISLAMIC REPUBLIC OF</t>
  </si>
  <si>
    <t>IR</t>
  </si>
  <si>
    <t>IRAQ</t>
  </si>
  <si>
    <t>IQ</t>
  </si>
  <si>
    <t>IRELAND</t>
  </si>
  <si>
    <t>IE</t>
  </si>
  <si>
    <t>ISRAEL</t>
  </si>
  <si>
    <t>IL</t>
  </si>
  <si>
    <t>ITALY</t>
  </si>
  <si>
    <t>IT</t>
  </si>
  <si>
    <t>JAMAICA</t>
  </si>
  <si>
    <t>JM</t>
  </si>
  <si>
    <t>JAPAN</t>
  </si>
  <si>
    <t>JP</t>
  </si>
  <si>
    <t>JORDAN</t>
  </si>
  <si>
    <t>JO</t>
  </si>
  <si>
    <t>KAZAKHSTAN</t>
  </si>
  <si>
    <t>KZ</t>
  </si>
  <si>
    <t>KENYA</t>
  </si>
  <si>
    <t>KE</t>
  </si>
  <si>
    <t>KIRIBATI</t>
  </si>
  <si>
    <t>KI</t>
  </si>
  <si>
    <t>KOREA, DEMOCRATIC PEOPLE'S REPUBLIC OF</t>
  </si>
  <si>
    <t>KP</t>
  </si>
  <si>
    <t>KOREA, REPUBLIC OF</t>
  </si>
  <si>
    <t>KR</t>
  </si>
  <si>
    <t>KUWAIT</t>
  </si>
  <si>
    <t>KW</t>
  </si>
  <si>
    <t>KYRGYZSTAN</t>
  </si>
  <si>
    <t>KG</t>
  </si>
  <si>
    <t>LAO PEOPLE'S DEMOCRATIC REPUBLIC</t>
  </si>
  <si>
    <t>LA</t>
  </si>
  <si>
    <t>LATVIA</t>
  </si>
  <si>
    <t>LV</t>
  </si>
  <si>
    <t>LEBANON</t>
  </si>
  <si>
    <t>LB</t>
  </si>
  <si>
    <t>LESOTHO</t>
  </si>
  <si>
    <t>LS</t>
  </si>
  <si>
    <t>LIBERIA</t>
  </si>
  <si>
    <t>LR</t>
  </si>
  <si>
    <t>LIBYAN ARAB JAMAHIRIYA</t>
  </si>
  <si>
    <t>LY</t>
  </si>
  <si>
    <t>LIECHTENSTEIN</t>
  </si>
  <si>
    <t>LI</t>
  </si>
  <si>
    <t>LITHUANIA</t>
  </si>
  <si>
    <t>LT</t>
  </si>
  <si>
    <t>LUXEMBOURG</t>
  </si>
  <si>
    <t>LU</t>
  </si>
  <si>
    <t>MACAO</t>
  </si>
  <si>
    <t>MO</t>
  </si>
  <si>
    <t>MACEDONIA, THE FORMER YUGOSLAV REPUBLIC OF</t>
  </si>
  <si>
    <t>MK</t>
  </si>
  <si>
    <t>MADAGASCAR</t>
  </si>
  <si>
    <t>MG</t>
  </si>
  <si>
    <t>MALAWI</t>
  </si>
  <si>
    <t>MW</t>
  </si>
  <si>
    <t>MALAYSIA</t>
  </si>
  <si>
    <t>MY</t>
  </si>
  <si>
    <t>MALDIVES</t>
  </si>
  <si>
    <t>MV</t>
  </si>
  <si>
    <t>MALI</t>
  </si>
  <si>
    <t>ML</t>
  </si>
  <si>
    <t>MALTA</t>
  </si>
  <si>
    <t>MT</t>
  </si>
  <si>
    <t>MARSHALL ISLANDS</t>
  </si>
  <si>
    <t>MH</t>
  </si>
  <si>
    <t>MARTINIQUE</t>
  </si>
  <si>
    <t>MQ</t>
  </si>
  <si>
    <t>MAURITANIA</t>
  </si>
  <si>
    <t>MR</t>
  </si>
  <si>
    <t>MAURITIUS</t>
  </si>
  <si>
    <t>MU</t>
  </si>
  <si>
    <t>MAYOTTE</t>
  </si>
  <si>
    <t>YT</t>
  </si>
  <si>
    <t>MEXICO</t>
  </si>
  <si>
    <t>MX</t>
  </si>
  <si>
    <t>MICRONESIA, FEDERATED STATES OF</t>
  </si>
  <si>
    <t>FM</t>
  </si>
  <si>
    <t>MOLDOVA, REPUBLIC OF</t>
  </si>
  <si>
    <t>MD</t>
  </si>
  <si>
    <t>MONACO</t>
  </si>
  <si>
    <t>MC</t>
  </si>
  <si>
    <t>MONGOLIA</t>
  </si>
  <si>
    <t>MN</t>
  </si>
  <si>
    <t>MONTSERRAT</t>
  </si>
  <si>
    <t>MS</t>
  </si>
  <si>
    <t>MOROCCO</t>
  </si>
  <si>
    <t>MA</t>
  </si>
  <si>
    <t>MOZAMBIQUE</t>
  </si>
  <si>
    <t>MZ</t>
  </si>
  <si>
    <t>MYANMAR</t>
  </si>
  <si>
    <t>MM</t>
  </si>
  <si>
    <t>NAMIBIA</t>
  </si>
  <si>
    <t>NA</t>
  </si>
  <si>
    <t>NAURU</t>
  </si>
  <si>
    <t>NR</t>
  </si>
  <si>
    <t>NEPAL</t>
  </si>
  <si>
    <t>NP</t>
  </si>
  <si>
    <t>NETHERLANDS</t>
  </si>
  <si>
    <t>NL</t>
  </si>
  <si>
    <t>NETHERLANDS ANTILLES</t>
  </si>
  <si>
    <t>AN</t>
  </si>
  <si>
    <t>NEW CALEDONIA</t>
  </si>
  <si>
    <t>NC</t>
  </si>
  <si>
    <t>NEW ZEALAND</t>
  </si>
  <si>
    <t>NICARAGUA</t>
  </si>
  <si>
    <t>NI</t>
  </si>
  <si>
    <t>NIGER</t>
  </si>
  <si>
    <t>NE</t>
  </si>
  <si>
    <t>NIGERIA</t>
  </si>
  <si>
    <t>NG</t>
  </si>
  <si>
    <t>NIUE</t>
  </si>
  <si>
    <t>NU</t>
  </si>
  <si>
    <t>NORFOLK ISLAND</t>
  </si>
  <si>
    <t>NF</t>
  </si>
  <si>
    <t>NORTHERN MARIANA ISLANDS</t>
  </si>
  <si>
    <t>MP</t>
  </si>
  <si>
    <t>NORWAY</t>
  </si>
  <si>
    <t>NO</t>
  </si>
  <si>
    <t>OMAN</t>
  </si>
  <si>
    <t>OM</t>
  </si>
  <si>
    <t>PAKISTAN</t>
  </si>
  <si>
    <t>PK</t>
  </si>
  <si>
    <t>PALAU</t>
  </si>
  <si>
    <t>PW</t>
  </si>
  <si>
    <t>PALESTINIAN TERRITORY, OCCUPIED</t>
  </si>
  <si>
    <t>PS</t>
  </si>
  <si>
    <t>PANAMA</t>
  </si>
  <si>
    <t>PA</t>
  </si>
  <si>
    <t>PAPUA NEW GUINEA</t>
  </si>
  <si>
    <t>PG</t>
  </si>
  <si>
    <t>PARAGUAY</t>
  </si>
  <si>
    <t>PY</t>
  </si>
  <si>
    <t>PERU</t>
  </si>
  <si>
    <t>PE</t>
  </si>
  <si>
    <t>PHILIPPINES</t>
  </si>
  <si>
    <t>PH</t>
  </si>
  <si>
    <t>PITCAIRN</t>
  </si>
  <si>
    <t>PN</t>
  </si>
  <si>
    <t>POLAND</t>
  </si>
  <si>
    <t>PL</t>
  </si>
  <si>
    <t>PORTUGAL</t>
  </si>
  <si>
    <t>PT</t>
  </si>
  <si>
    <t>PUERTO RICO</t>
  </si>
  <si>
    <t>PR</t>
  </si>
  <si>
    <t>QATAR</t>
  </si>
  <si>
    <t>QA</t>
  </si>
  <si>
    <t>REUNION</t>
  </si>
  <si>
    <t>RE</t>
  </si>
  <si>
    <t>ROMANIA</t>
  </si>
  <si>
    <t>RO</t>
  </si>
  <si>
    <t>RUSSIAN FEDERATION</t>
  </si>
  <si>
    <t>RU</t>
  </si>
  <si>
    <t>RWANDA</t>
  </si>
  <si>
    <t>RW</t>
  </si>
  <si>
    <t>SAINT HELENA</t>
  </si>
  <si>
    <t>SH</t>
  </si>
  <si>
    <t>SAINT KITTS AND NEVIS</t>
  </si>
  <si>
    <t>KN</t>
  </si>
  <si>
    <t>SAINT LUCIA</t>
  </si>
  <si>
    <t>LC</t>
  </si>
  <si>
    <t>SAINT PIERRE AND MIQUELON</t>
  </si>
  <si>
    <t>PM</t>
  </si>
  <si>
    <t>SAINT VINCENT AND THE GRENADINES</t>
  </si>
  <si>
    <t>VC</t>
  </si>
  <si>
    <t>SAMOA</t>
  </si>
  <si>
    <t>WS</t>
  </si>
  <si>
    <t>SAN MARINO</t>
  </si>
  <si>
    <t>SM</t>
  </si>
  <si>
    <t>SAO TOME AND PRINCIPE</t>
  </si>
  <si>
    <t>ST</t>
  </si>
  <si>
    <t>SAUDI ARABIA</t>
  </si>
  <si>
    <t>SA</t>
  </si>
  <si>
    <t>SENEGAL</t>
  </si>
  <si>
    <t>SN</t>
  </si>
  <si>
    <t>SEYCHELLES</t>
  </si>
  <si>
    <t>SC</t>
  </si>
  <si>
    <t>SIERRA LEONE</t>
  </si>
  <si>
    <t>SL</t>
  </si>
  <si>
    <t>SINGAPORE</t>
  </si>
  <si>
    <t>SG</t>
  </si>
  <si>
    <t>SLOVAKIA</t>
  </si>
  <si>
    <t>SK</t>
  </si>
  <si>
    <t>SLOVENIA</t>
  </si>
  <si>
    <t>SI</t>
  </si>
  <si>
    <t>SOLOMON ISLANDS</t>
  </si>
  <si>
    <t>SB</t>
  </si>
  <si>
    <t>SOMALIA</t>
  </si>
  <si>
    <t>SO</t>
  </si>
  <si>
    <t>SOUTH AFRICA</t>
  </si>
  <si>
    <t>SOUTH GEORGIA AND THE SOUTH SANDWICH ISLANDS</t>
  </si>
  <si>
    <t>GS</t>
  </si>
  <si>
    <t>SPAIN</t>
  </si>
  <si>
    <t>ES</t>
  </si>
  <si>
    <t>SRI LANKA</t>
  </si>
  <si>
    <t>LK</t>
  </si>
  <si>
    <t>SUDAN</t>
  </si>
  <si>
    <t>SD</t>
  </si>
  <si>
    <t>SURINAME</t>
  </si>
  <si>
    <t>SR</t>
  </si>
  <si>
    <t>SVALBARD AND JAN MAYEN</t>
  </si>
  <si>
    <t>SJ</t>
  </si>
  <si>
    <t>SWAZILAND</t>
  </si>
  <si>
    <t>SZ</t>
  </si>
  <si>
    <t>SWEDEN</t>
  </si>
  <si>
    <t>SE</t>
  </si>
  <si>
    <t>SWITZERLAND</t>
  </si>
  <si>
    <t>CH</t>
  </si>
  <si>
    <t>SYRIAN ARAB REPUBLIC</t>
  </si>
  <si>
    <t>SY</t>
  </si>
  <si>
    <t>TAIWAN, PROVINCE OF CHINA</t>
  </si>
  <si>
    <t>TW</t>
  </si>
  <si>
    <t>TAJIKISTAN</t>
  </si>
  <si>
    <t>TJ</t>
  </si>
  <si>
    <t>TANZANIA, UNITED REPUBLIC OF</t>
  </si>
  <si>
    <t>TZ</t>
  </si>
  <si>
    <t>THAILAND</t>
  </si>
  <si>
    <t>TH</t>
  </si>
  <si>
    <t>TIMOR-LESTE</t>
  </si>
  <si>
    <t>TL</t>
  </si>
  <si>
    <t>TOGO</t>
  </si>
  <si>
    <t>TG</t>
  </si>
  <si>
    <t>TOKELAU</t>
  </si>
  <si>
    <t>TK</t>
  </si>
  <si>
    <t>TONGA</t>
  </si>
  <si>
    <t>TO</t>
  </si>
  <si>
    <t>TRINIDAD AND TOBAGO</t>
  </si>
  <si>
    <t>TT</t>
  </si>
  <si>
    <t>TUNISIA</t>
  </si>
  <si>
    <t>TN</t>
  </si>
  <si>
    <t>TURKEY</t>
  </si>
  <si>
    <t>TR</t>
  </si>
  <si>
    <t>TURKMENISTAN</t>
  </si>
  <si>
    <t>TM</t>
  </si>
  <si>
    <t>TURKS AND CAICOS ISLANDS</t>
  </si>
  <si>
    <t>TC</t>
  </si>
  <si>
    <t>TUVALU</t>
  </si>
  <si>
    <t>TV</t>
  </si>
  <si>
    <t>UGANDA</t>
  </si>
  <si>
    <t>UG</t>
  </si>
  <si>
    <t>UKRAINE</t>
  </si>
  <si>
    <t>UA</t>
  </si>
  <si>
    <t>UNITED ARAB EMIRATES</t>
  </si>
  <si>
    <t>AE</t>
  </si>
  <si>
    <t>UNITED KINGDOM</t>
  </si>
  <si>
    <t>GB</t>
  </si>
  <si>
    <t>UNITED STATES</t>
  </si>
  <si>
    <t>UNITED STATES MINOR OUTLYING ISLANDS</t>
  </si>
  <si>
    <t>UM</t>
  </si>
  <si>
    <t>URUGUAY</t>
  </si>
  <si>
    <t>UY</t>
  </si>
  <si>
    <t>UZBEKISTAN</t>
  </si>
  <si>
    <t>UZ</t>
  </si>
  <si>
    <t>VANUATU</t>
  </si>
  <si>
    <t>VU</t>
  </si>
  <si>
    <t>VENEZUELA</t>
  </si>
  <si>
    <t>VE</t>
  </si>
  <si>
    <t>VIET NAM</t>
  </si>
  <si>
    <t>VN</t>
  </si>
  <si>
    <t>VIRGIN ISLANDS, BRITISH</t>
  </si>
  <si>
    <t>VG</t>
  </si>
  <si>
    <t>VIRGIN ISLANDS, U.S.</t>
  </si>
  <si>
    <t>VI</t>
  </si>
  <si>
    <t>WALLIS AND FUTUNA</t>
  </si>
  <si>
    <t>WF</t>
  </si>
  <si>
    <t>WESTERN SAHARA</t>
  </si>
  <si>
    <t>EH</t>
  </si>
  <si>
    <t>YEMEN</t>
  </si>
  <si>
    <t>YE</t>
  </si>
  <si>
    <t>ZAMBIA</t>
  </si>
  <si>
    <t>ZM</t>
  </si>
  <si>
    <t>ZIMBABWE</t>
  </si>
  <si>
    <t>ZW</t>
  </si>
  <si>
    <t>Country Code</t>
  </si>
  <si>
    <t>Name</t>
  </si>
  <si>
    <t>AKA</t>
  </si>
  <si>
    <t>Akaroa</t>
  </si>
  <si>
    <t>Auckland</t>
  </si>
  <si>
    <t>BLU</t>
  </si>
  <si>
    <t>Bluff</t>
  </si>
  <si>
    <t>CHC</t>
  </si>
  <si>
    <t>Christchurch</t>
  </si>
  <si>
    <t>DUD</t>
  </si>
  <si>
    <t>Dunedin</t>
  </si>
  <si>
    <t>GIS</t>
  </si>
  <si>
    <t>Gisborne</t>
  </si>
  <si>
    <t>HLZ</t>
  </si>
  <si>
    <t>Hamilton</t>
  </si>
  <si>
    <t>NPE</t>
  </si>
  <si>
    <t>IVC</t>
  </si>
  <si>
    <t>Invercargill</t>
  </si>
  <si>
    <t>KAT</t>
  </si>
  <si>
    <t>Kaitaia</t>
  </si>
  <si>
    <t>KKE</t>
  </si>
  <si>
    <t>Kerikeri</t>
  </si>
  <si>
    <t>LYT</t>
  </si>
  <si>
    <t>Lyttelton</t>
  </si>
  <si>
    <t>Napier</t>
  </si>
  <si>
    <t>NSN</t>
  </si>
  <si>
    <t>Nelson</t>
  </si>
  <si>
    <t>NPL</t>
  </si>
  <si>
    <t>New Plymouth</t>
  </si>
  <si>
    <t>OHA</t>
  </si>
  <si>
    <t>Ohakea</t>
  </si>
  <si>
    <t>OPX</t>
  </si>
  <si>
    <t>Opua</t>
  </si>
  <si>
    <t>PMR</t>
  </si>
  <si>
    <t>Palmerston North</t>
  </si>
  <si>
    <t>PCN</t>
  </si>
  <si>
    <t>Picton</t>
  </si>
  <si>
    <t>ZQN</t>
  </si>
  <si>
    <t>Queenstown</t>
  </si>
  <si>
    <t>THH</t>
  </si>
  <si>
    <t>Taharoa</t>
  </si>
  <si>
    <t>TRG</t>
  </si>
  <si>
    <t>Tauranga</t>
  </si>
  <si>
    <t>TIU</t>
  </si>
  <si>
    <t>Timaru</t>
  </si>
  <si>
    <t>WAG</t>
  </si>
  <si>
    <t>Wanganui</t>
  </si>
  <si>
    <t>WLG</t>
  </si>
  <si>
    <t>Wellington</t>
  </si>
  <si>
    <t>WRE</t>
  </si>
  <si>
    <t>Whangarei</t>
  </si>
  <si>
    <t>Whenuapai</t>
  </si>
  <si>
    <t>Port Code</t>
  </si>
  <si>
    <t>Version: LOCODE 2005.2</t>
  </si>
  <si>
    <t>Country of Departure</t>
  </si>
  <si>
    <t>Port of Arrival</t>
  </si>
  <si>
    <t>In 24 hour format (HH:mm).  Use scheduled local time.</t>
  </si>
  <si>
    <t>Arrival Time</t>
  </si>
  <si>
    <t>Arrival Date</t>
  </si>
  <si>
    <t>Departure Time</t>
  </si>
  <si>
    <t>Departure Date</t>
  </si>
  <si>
    <t>WPI</t>
  </si>
  <si>
    <t xml:space="preserve">New Zealand Customs Service - Passenger List
</t>
  </si>
  <si>
    <t>Carrier</t>
  </si>
  <si>
    <t>Enter the name of the carrier/operator here.</t>
  </si>
  <si>
    <t>IMO Number</t>
  </si>
  <si>
    <r>
      <t xml:space="preserve">Gender
</t>
    </r>
    <r>
      <rPr>
        <sz val="8"/>
        <color indexed="23"/>
        <rFont val="Arial"/>
        <family val="2"/>
      </rPr>
      <t>(M/F)</t>
    </r>
  </si>
  <si>
    <t>Transport Mode</t>
  </si>
  <si>
    <t>Voyage Number</t>
  </si>
  <si>
    <r>
      <t xml:space="preserve">Enter the </t>
    </r>
    <r>
      <rPr>
        <u val="single"/>
        <sz val="8"/>
        <color indexed="23"/>
        <rFont val="Arial"/>
        <family val="2"/>
      </rPr>
      <t>unabbreviated</t>
    </r>
    <r>
      <rPr>
        <sz val="8"/>
        <color indexed="23"/>
        <rFont val="Arial"/>
        <family val="2"/>
      </rPr>
      <t xml:space="preserve"> name of the ship here or the flight number for aircraft</t>
    </r>
  </si>
  <si>
    <t>Travel Document
number</t>
  </si>
  <si>
    <t>Travel Document
Type</t>
  </si>
  <si>
    <r>
      <t xml:space="preserve">Nationality (Country of Issue)
</t>
    </r>
    <r>
      <rPr>
        <sz val="8"/>
        <color indexed="23"/>
        <rFont val="Arial"/>
        <family val="2"/>
      </rPr>
      <t>(2 letters - see Country Codes Table)</t>
    </r>
  </si>
  <si>
    <t>Vessel Name</t>
  </si>
  <si>
    <t>Rating/Ranking</t>
  </si>
  <si>
    <t>Sign on Port</t>
  </si>
  <si>
    <r>
      <t xml:space="preserve">Signing off in NZ?
</t>
    </r>
    <r>
      <rPr>
        <sz val="8"/>
        <color indexed="55"/>
        <rFont val="Arial"/>
        <family val="2"/>
      </rPr>
      <t>(Y/N)</t>
    </r>
  </si>
  <si>
    <t>Sydney</t>
  </si>
  <si>
    <t>If sea craft, this field is mandatory.  Use IMO number if available otherwise use registration number or call sign</t>
  </si>
  <si>
    <t>Country Codes List</t>
  </si>
  <si>
    <t>New Zealand Port Codes List</t>
  </si>
  <si>
    <t>2 letter country code (see Country Codes List)</t>
  </si>
  <si>
    <t>3 letter port code (see NZ Port Codes List for NZ Ports)</t>
  </si>
  <si>
    <t>Overseas Ports</t>
  </si>
  <si>
    <t>Overseas Port Code</t>
  </si>
  <si>
    <t>Overseas Port</t>
  </si>
  <si>
    <t>Das Island</t>
  </si>
  <si>
    <t>Dubai</t>
  </si>
  <si>
    <t>Fateh Terminal</t>
  </si>
  <si>
    <t>Al Fujayrah</t>
  </si>
  <si>
    <t>Jebel Dhana</t>
  </si>
  <si>
    <t>Khor al Fakkan</t>
  </si>
  <si>
    <t>Sharjah</t>
  </si>
  <si>
    <t>Curaçao</t>
  </si>
  <si>
    <t>McMurdo</t>
  </si>
  <si>
    <t>Terra Nova</t>
  </si>
  <si>
    <t>Bahía Blanca</t>
  </si>
  <si>
    <t>Mar del Plata</t>
  </si>
  <si>
    <t>Rosario</t>
  </si>
  <si>
    <t>San Antonio Este</t>
  </si>
  <si>
    <t>Ushuaia</t>
  </si>
  <si>
    <t>Zárate</t>
  </si>
  <si>
    <t>Pago Pago</t>
  </si>
  <si>
    <t>Adelaide</t>
  </si>
  <si>
    <t>Albany</t>
  </si>
  <si>
    <t>Melbourne</t>
  </si>
  <si>
    <t>Bundaberg</t>
  </si>
  <si>
    <t>Bell Bay</t>
  </si>
  <si>
    <t>Broome</t>
  </si>
  <si>
    <t>Brisbane</t>
  </si>
  <si>
    <t>Botany Bay</t>
  </si>
  <si>
    <t>Bunbury</t>
  </si>
  <si>
    <t>Barrow Island</t>
  </si>
  <si>
    <t>Burnie</t>
  </si>
  <si>
    <t>Coffs Harbour</t>
  </si>
  <si>
    <t>Cairns</t>
  </si>
  <si>
    <t>Dampier</t>
  </si>
  <si>
    <t>Dalrymple Islet</t>
  </si>
  <si>
    <t>Devonport</t>
  </si>
  <si>
    <t>Darwin</t>
  </si>
  <si>
    <t>Esperance</t>
  </si>
  <si>
    <t>Fremantle</t>
  </si>
  <si>
    <t>Geraldton</t>
  </si>
  <si>
    <t>Geelong</t>
  </si>
  <si>
    <t>Gladstone</t>
  </si>
  <si>
    <t>Gove</t>
  </si>
  <si>
    <t>Hastings</t>
  </si>
  <si>
    <t>Hobart</t>
  </si>
  <si>
    <t>Haypoint</t>
  </si>
  <si>
    <t>Kurnell</t>
  </si>
  <si>
    <t>Kwinana</t>
  </si>
  <si>
    <t>Lord Howe Is</t>
  </si>
  <si>
    <t>Launceston</t>
  </si>
  <si>
    <t>Macquarie Island (Antarctica)</t>
  </si>
  <si>
    <t>Mackay</t>
  </si>
  <si>
    <t>Moomba</t>
  </si>
  <si>
    <t>Newcastle</t>
  </si>
  <si>
    <t>Port Botany</t>
  </si>
  <si>
    <t>Port Giles</t>
  </si>
  <si>
    <t>Point Henry Pier/Melbourne</t>
  </si>
  <si>
    <t>Port Kembla</t>
  </si>
  <si>
    <t>Port Lincoln</t>
  </si>
  <si>
    <t>Port Pirie</t>
  </si>
  <si>
    <t>Port Stanvac</t>
  </si>
  <si>
    <t>Portland</t>
  </si>
  <si>
    <t>Eden</t>
  </si>
  <si>
    <t>Risdon</t>
  </si>
  <si>
    <t>Thevenard</t>
  </si>
  <si>
    <t>Townsville</t>
  </si>
  <si>
    <t>Varanus Island</t>
  </si>
  <si>
    <t>Wallaroo</t>
  </si>
  <si>
    <t>Westernport</t>
  </si>
  <si>
    <t>Woollybutt Oil Platform</t>
  </si>
  <si>
    <t>Whyalla</t>
  </si>
  <si>
    <t>Yamba</t>
  </si>
  <si>
    <t>Chittagong</t>
  </si>
  <si>
    <t>Bahrain</t>
  </si>
  <si>
    <t>Muara</t>
  </si>
  <si>
    <t>Seria</t>
  </si>
  <si>
    <t>Rio Grande</t>
  </si>
  <si>
    <t>São Francisco do Sul</t>
  </si>
  <si>
    <t>Chemainus</t>
  </si>
  <si>
    <t>Surrey</t>
  </si>
  <si>
    <t>Vancouver</t>
  </si>
  <si>
    <t>Aitutaki</t>
  </si>
  <si>
    <t>Rarotonga</t>
  </si>
  <si>
    <t>Antofagasta</t>
  </si>
  <si>
    <t>Punta Arenas</t>
  </si>
  <si>
    <t>Valparaiso</t>
  </si>
  <si>
    <t>Baoshanmatou</t>
  </si>
  <si>
    <t>Bayuquan</t>
  </si>
  <si>
    <t>Beihai</t>
  </si>
  <si>
    <t>Guangzhou</t>
  </si>
  <si>
    <t>Changshu</t>
  </si>
  <si>
    <t>Chaoyang</t>
  </si>
  <si>
    <t>Daan</t>
  </si>
  <si>
    <t>Fangcheng</t>
  </si>
  <si>
    <t>Fuzhou</t>
  </si>
  <si>
    <t>Hong Kong</t>
  </si>
  <si>
    <t>Huangpu</t>
  </si>
  <si>
    <t>Jiangyin</t>
  </si>
  <si>
    <t>Longkou</t>
  </si>
  <si>
    <t>Mawei</t>
  </si>
  <si>
    <t>Meizhou</t>
  </si>
  <si>
    <t>Ningbo</t>
  </si>
  <si>
    <t>Nanjing</t>
  </si>
  <si>
    <t>Nansha</t>
  </si>
  <si>
    <t>Nantong</t>
  </si>
  <si>
    <t>Penglai</t>
  </si>
  <si>
    <t>Rizhao</t>
  </si>
  <si>
    <t>Shanghai</t>
  </si>
  <si>
    <t>Qinhuangdao</t>
  </si>
  <si>
    <t>Shenzhen</t>
  </si>
  <si>
    <t>Taicang</t>
  </si>
  <si>
    <t>Qingdao</t>
  </si>
  <si>
    <t>Tianjin</t>
  </si>
  <si>
    <t>Xiamen</t>
  </si>
  <si>
    <t>Yantai</t>
  </si>
  <si>
    <t>Yantian</t>
  </si>
  <si>
    <t>Yangzhou</t>
  </si>
  <si>
    <t>Zhanjiang</t>
  </si>
  <si>
    <t>Zhenjiang</t>
  </si>
  <si>
    <t>Zhangjiagang</t>
  </si>
  <si>
    <t>Zhoushan</t>
  </si>
  <si>
    <t>Zhuhai</t>
  </si>
  <si>
    <t>Zhangzhou</t>
  </si>
  <si>
    <t>Cartagena</t>
  </si>
  <si>
    <t>Caldera</t>
  </si>
  <si>
    <t>Bremen</t>
  </si>
  <si>
    <t>Bremerhaven</t>
  </si>
  <si>
    <t>Hamburg</t>
  </si>
  <si>
    <t>Guayaquil</t>
  </si>
  <si>
    <t>Manta</t>
  </si>
  <si>
    <t>Puerto Bolívar</t>
  </si>
  <si>
    <t>Port Said</t>
  </si>
  <si>
    <t>El Suweis (= Suez)</t>
  </si>
  <si>
    <t>Ceuta</t>
  </si>
  <si>
    <t>Las Palmas</t>
  </si>
  <si>
    <t>Vigo</t>
  </si>
  <si>
    <t>Labasa</t>
  </si>
  <si>
    <t>Lautoka</t>
  </si>
  <si>
    <t>Suva</t>
  </si>
  <si>
    <t>Savusavu</t>
  </si>
  <si>
    <t>Kosrae (ex Kusaie)</t>
  </si>
  <si>
    <t>Pohnpei (ex Ponape)</t>
  </si>
  <si>
    <t>Chuuk (ex Truk)</t>
  </si>
  <si>
    <t>Southampton</t>
  </si>
  <si>
    <t>Apra (Agana)</t>
  </si>
  <si>
    <t>Guam</t>
  </si>
  <si>
    <t>Adang Bay</t>
  </si>
  <si>
    <t>Banjarmasin</t>
  </si>
  <si>
    <t>Bitung, Sulawesi</t>
  </si>
  <si>
    <t>Benoa, Bali</t>
  </si>
  <si>
    <t>Batam Island</t>
  </si>
  <si>
    <t>Bontang, Kl</t>
  </si>
  <si>
    <t>Cigading</t>
  </si>
  <si>
    <t>Jakarta, Java</t>
  </si>
  <si>
    <t>Kasim, Ij</t>
  </si>
  <si>
    <t>Makassar</t>
  </si>
  <si>
    <t>Santan Terminal, Kl</t>
  </si>
  <si>
    <t>Senipah Terminal</t>
  </si>
  <si>
    <t>Samarinda, Kalimantan</t>
  </si>
  <si>
    <t>Surabaya</t>
  </si>
  <si>
    <t>Tanjung Bara, Kl</t>
  </si>
  <si>
    <t>Tanjung Priok</t>
  </si>
  <si>
    <t>Aughinish Island</t>
  </si>
  <si>
    <t>Ashdod</t>
  </si>
  <si>
    <t>Haldia</t>
  </si>
  <si>
    <t>Bandar Khomeini</t>
  </si>
  <si>
    <t>Bushehr</t>
  </si>
  <si>
    <t>Ravenna</t>
  </si>
  <si>
    <t>Aburatsu</t>
  </si>
  <si>
    <t>Aioi</t>
  </si>
  <si>
    <t>Akita</t>
  </si>
  <si>
    <t>Chiba</t>
  </si>
  <si>
    <t>Funabashi</t>
  </si>
  <si>
    <t>Funagawa</t>
  </si>
  <si>
    <t>Gamagori</t>
  </si>
  <si>
    <t>Hachinohe</t>
  </si>
  <si>
    <t>Hiroshima</t>
  </si>
  <si>
    <t>Hikoshima</t>
  </si>
  <si>
    <t>Hakata/Fukuoka</t>
  </si>
  <si>
    <t>Hirohata</t>
  </si>
  <si>
    <t>Hitachi</t>
  </si>
  <si>
    <t>Niihama</t>
  </si>
  <si>
    <t>Imabari</t>
  </si>
  <si>
    <t>Imari</t>
  </si>
  <si>
    <t>Innoshima</t>
  </si>
  <si>
    <t>Ishinomaki</t>
  </si>
  <si>
    <t>Iwakuni</t>
  </si>
  <si>
    <t>Iyomishima</t>
  </si>
  <si>
    <t>Kasukabe</t>
  </si>
  <si>
    <t>Kochi</t>
  </si>
  <si>
    <t>Niigata</t>
  </si>
  <si>
    <t>Kimitsu</t>
  </si>
  <si>
    <t>Kanda, Fukuoka</t>
  </si>
  <si>
    <t>Kinuura</t>
  </si>
  <si>
    <t>Kagoshima</t>
  </si>
  <si>
    <t>Komatsushima</t>
  </si>
  <si>
    <t>Kure, Hiroshima</t>
  </si>
  <si>
    <t>Kasado</t>
  </si>
  <si>
    <t>Kashima, Ibaraki</t>
  </si>
  <si>
    <t>Kesennuma</t>
  </si>
  <si>
    <t>Kudamatsu</t>
  </si>
  <si>
    <t>Kushiro</t>
  </si>
  <si>
    <t>Kawanoe</t>
  </si>
  <si>
    <t>Kawasaki</t>
  </si>
  <si>
    <t>Maizuru</t>
  </si>
  <si>
    <t>Marugame</t>
  </si>
  <si>
    <t>Miike, Fukuoka</t>
  </si>
  <si>
    <t>Mizushima</t>
  </si>
  <si>
    <t>Matsunaga</t>
  </si>
  <si>
    <t>Matsuura, Nagasaki</t>
  </si>
  <si>
    <t>Matsuyama</t>
  </si>
  <si>
    <t>Nagahama, Shimane</t>
  </si>
  <si>
    <t>Nakagusuku</t>
  </si>
  <si>
    <t>Naoshima</t>
  </si>
  <si>
    <t>Nagoya, Aichi</t>
  </si>
  <si>
    <t>Nagasaki</t>
  </si>
  <si>
    <t>Namikata</t>
  </si>
  <si>
    <t>Nanaimo</t>
  </si>
  <si>
    <t>Ohshima, Tokyo</t>
  </si>
  <si>
    <t>Oita</t>
  </si>
  <si>
    <t>Onahama</t>
  </si>
  <si>
    <t>Onishi</t>
  </si>
  <si>
    <t>Onomichi</t>
  </si>
  <si>
    <t>Oppama</t>
  </si>
  <si>
    <t>Osaka</t>
  </si>
  <si>
    <t>Saiki</t>
  </si>
  <si>
    <t>Saganoseki</t>
  </si>
  <si>
    <t>Sakai</t>
  </si>
  <si>
    <t>Sakaisenboku</t>
  </si>
  <si>
    <t>Shibushi</t>
  </si>
  <si>
    <t>Sendai, Kagoshima</t>
  </si>
  <si>
    <t>Sendaishiogama</t>
  </si>
  <si>
    <t>Shimonoseki</t>
  </si>
  <si>
    <t>Sakaide</t>
  </si>
  <si>
    <t>Shikama</t>
  </si>
  <si>
    <t>Sakaiminato</t>
  </si>
  <si>
    <t>Shimizu</t>
  </si>
  <si>
    <t>Setoda</t>
  </si>
  <si>
    <t>Sukumowan</t>
  </si>
  <si>
    <t>Susaki</t>
  </si>
  <si>
    <t>Takamatsu</t>
  </si>
  <si>
    <t>Tobata/Kitakyushu</t>
  </si>
  <si>
    <t>Tagonoura</t>
  </si>
  <si>
    <t>Toyohashi</t>
  </si>
  <si>
    <t>Tsukumi</t>
  </si>
  <si>
    <t>Tomakomai</t>
  </si>
  <si>
    <t>Tsuneishi</t>
  </si>
  <si>
    <t>Tokyo</t>
  </si>
  <si>
    <t>Ube</t>
  </si>
  <si>
    <t>Kobe</t>
  </si>
  <si>
    <t>Wakayama</t>
  </si>
  <si>
    <t>Yokkaichi</t>
  </si>
  <si>
    <t>Yokohama</t>
  </si>
  <si>
    <t>Youra</t>
  </si>
  <si>
    <t>Yaizu</t>
  </si>
  <si>
    <t>Mombasa</t>
  </si>
  <si>
    <t>Tarawa</t>
  </si>
  <si>
    <t>Busan</t>
  </si>
  <si>
    <t>Jinhae</t>
  </si>
  <si>
    <t>Incheon</t>
  </si>
  <si>
    <t>Gwangyang</t>
  </si>
  <si>
    <t>Pohang</t>
  </si>
  <si>
    <t>Gunsan</t>
  </si>
  <si>
    <t>Masan</t>
  </si>
  <si>
    <t>Mokpo Apt</t>
  </si>
  <si>
    <t>Onsan</t>
  </si>
  <si>
    <t>Yeosu Apt</t>
  </si>
  <si>
    <t>Daesan</t>
  </si>
  <si>
    <t>Ulsan</t>
  </si>
  <si>
    <t>Kuwait</t>
  </si>
  <si>
    <t>Shuaiba</t>
  </si>
  <si>
    <t>Misurata</t>
  </si>
  <si>
    <t>Laayoune (El Aaiun)</t>
  </si>
  <si>
    <t>Jorf Lasfar</t>
  </si>
  <si>
    <t>Majuro</t>
  </si>
  <si>
    <t>Saipan</t>
  </si>
  <si>
    <t>Port Louis</t>
  </si>
  <si>
    <t>Ensenada</t>
  </si>
  <si>
    <t>Guaymas</t>
  </si>
  <si>
    <t>Tampico</t>
  </si>
  <si>
    <t>Manzanillo</t>
  </si>
  <si>
    <t>Bintulu, Sarawak</t>
  </si>
  <si>
    <t>Kertih</t>
  </si>
  <si>
    <t>Labuan, Sabah</t>
  </si>
  <si>
    <t>Lahad Datu, Sabah</t>
  </si>
  <si>
    <t>Miri, Sarawak</t>
  </si>
  <si>
    <t>Penang (Georgetown)</t>
  </si>
  <si>
    <t>Pasir Gudang, Johor</t>
  </si>
  <si>
    <t>Port Kelang</t>
  </si>
  <si>
    <t>Sandakan, Sabah</t>
  </si>
  <si>
    <t>Tanjong Pelepas</t>
  </si>
  <si>
    <t>Walvis Bay</t>
  </si>
  <si>
    <t>Népoui</t>
  </si>
  <si>
    <t>Nouméa</t>
  </si>
  <si>
    <t>Prony</t>
  </si>
  <si>
    <t>Norfolk Island</t>
  </si>
  <si>
    <t>Bonny</t>
  </si>
  <si>
    <t>Que Oboe Terminal/Eket</t>
  </si>
  <si>
    <t>Nauru Island</t>
  </si>
  <si>
    <t>Alofi</t>
  </si>
  <si>
    <t>Niue Island</t>
  </si>
  <si>
    <t>Mina' al Fahl</t>
  </si>
  <si>
    <t>Balboa</t>
  </si>
  <si>
    <t>Cristóbal</t>
  </si>
  <si>
    <t>Panamá, Ciudad de</t>
  </si>
  <si>
    <t>Chimbote</t>
  </si>
  <si>
    <t>Chancay</t>
  </si>
  <si>
    <t>Callao</t>
  </si>
  <si>
    <t>Paita</t>
  </si>
  <si>
    <t>Bayovar</t>
  </si>
  <si>
    <t>Bora-Bora</t>
  </si>
  <si>
    <t>Moorea</t>
  </si>
  <si>
    <t>Papeete</t>
  </si>
  <si>
    <t>Raiatea</t>
  </si>
  <si>
    <t>Kimbe</t>
  </si>
  <si>
    <t>Kumul</t>
  </si>
  <si>
    <t>Lae</t>
  </si>
  <si>
    <t>Lihir Island</t>
  </si>
  <si>
    <t>Madang</t>
  </si>
  <si>
    <t>Port Moresby</t>
  </si>
  <si>
    <t>Rabaul</t>
  </si>
  <si>
    <t>Batangas, Luzon</t>
  </si>
  <si>
    <t>Cebu</t>
  </si>
  <si>
    <t>Davao, Mindanao</t>
  </si>
  <si>
    <t>General Santos</t>
  </si>
  <si>
    <t>Manila</t>
  </si>
  <si>
    <t>Subic Bay</t>
  </si>
  <si>
    <t>Sual</t>
  </si>
  <si>
    <t>San Juan</t>
  </si>
  <si>
    <t>Lisboa</t>
  </si>
  <si>
    <t>Al Shaheen</t>
  </si>
  <si>
    <t>Doha</t>
  </si>
  <si>
    <t>Umm Sa'id (Mesaieed)</t>
  </si>
  <si>
    <t>Vostochniy, Port</t>
  </si>
  <si>
    <t>Vladivostok</t>
  </si>
  <si>
    <t>Jeddah</t>
  </si>
  <si>
    <t>Jubail</t>
  </si>
  <si>
    <t>Ras al Khafji</t>
  </si>
  <si>
    <t>Ras Tanura</t>
  </si>
  <si>
    <t>Yanbu al-Bahr</t>
  </si>
  <si>
    <t>Honiara, Guadalcanal Is</t>
  </si>
  <si>
    <t>Noro, New Georgia</t>
  </si>
  <si>
    <t>Singapore</t>
  </si>
  <si>
    <t>Kpeme</t>
  </si>
  <si>
    <t>Bangkok</t>
  </si>
  <si>
    <t>Koh Sichang</t>
  </si>
  <si>
    <t>Laem Chabang</t>
  </si>
  <si>
    <t>Mab Tapud</t>
  </si>
  <si>
    <t>Sriracha</t>
  </si>
  <si>
    <t>Sfax</t>
  </si>
  <si>
    <t>Neiafu</t>
  </si>
  <si>
    <t>Nuku'alofa</t>
  </si>
  <si>
    <t>Vava'u</t>
  </si>
  <si>
    <t>Mersin</t>
  </si>
  <si>
    <t>Funafuti</t>
  </si>
  <si>
    <t>Hualien</t>
  </si>
  <si>
    <t>Keelung (Chilung)</t>
  </si>
  <si>
    <t>Kaohsiung</t>
  </si>
  <si>
    <t>Mai-Liai</t>
  </si>
  <si>
    <t>Mai-liao</t>
  </si>
  <si>
    <t>Suao</t>
  </si>
  <si>
    <t>Taichung</t>
  </si>
  <si>
    <t>Aberdeen</t>
  </si>
  <si>
    <t>Bridgeport</t>
  </si>
  <si>
    <t>Beaumont</t>
  </si>
  <si>
    <t>Corpus Christi</t>
  </si>
  <si>
    <t>Darrow</t>
  </si>
  <si>
    <t>Kenai</t>
  </si>
  <si>
    <t>Everett</t>
  </si>
  <si>
    <t>Freeport</t>
  </si>
  <si>
    <t>Gramercy</t>
  </si>
  <si>
    <t>Honolulu</t>
  </si>
  <si>
    <t>Houston</t>
  </si>
  <si>
    <t>Hilo</t>
  </si>
  <si>
    <t>Las Vegas</t>
  </si>
  <si>
    <t>Los Angeles</t>
  </si>
  <si>
    <t>Long Beach</t>
  </si>
  <si>
    <t>Longview</t>
  </si>
  <si>
    <t>Mobile</t>
  </si>
  <si>
    <t>Morehead City</t>
  </si>
  <si>
    <t>New Orleans</t>
  </si>
  <si>
    <t>Norfolk</t>
  </si>
  <si>
    <t>Port Hueneme</t>
  </si>
  <si>
    <t>Oakland</t>
  </si>
  <si>
    <t>Pedro Bay</t>
  </si>
  <si>
    <t>Pointe a la Hache</t>
  </si>
  <si>
    <t>Port Manatee</t>
  </si>
  <si>
    <t>San Diego</t>
  </si>
  <si>
    <t>Savannah</t>
  </si>
  <si>
    <t>Seattle</t>
  </si>
  <si>
    <t>Sunny Point</t>
  </si>
  <si>
    <t>Tampa</t>
  </si>
  <si>
    <t>Texas City</t>
  </si>
  <si>
    <t>Wilmington</t>
  </si>
  <si>
    <t>Montevideo</t>
  </si>
  <si>
    <t>Nha Trang</t>
  </si>
  <si>
    <t>Phu My</t>
  </si>
  <si>
    <t>Ho Chi Minh City</t>
  </si>
  <si>
    <t>Vung Tau</t>
  </si>
  <si>
    <t>Santo</t>
  </si>
  <si>
    <t>Port Vila</t>
  </si>
  <si>
    <t>Futuna Island Apt</t>
  </si>
  <si>
    <t>Wallis Island Apt</t>
  </si>
  <si>
    <t>Apia</t>
  </si>
  <si>
    <t>Ash Shihr</t>
  </si>
  <si>
    <t>Ras Al Kalib</t>
  </si>
  <si>
    <t>Cape Town</t>
  </si>
  <si>
    <t>Durban</t>
  </si>
  <si>
    <t>East London</t>
  </si>
  <si>
    <t>Overseas Country</t>
  </si>
  <si>
    <t>American Samoa</t>
  </si>
  <si>
    <t>PPG</t>
  </si>
  <si>
    <t>Antarctica</t>
  </si>
  <si>
    <t>MCM</t>
  </si>
  <si>
    <t>TNB</t>
  </si>
  <si>
    <t>Argentina</t>
  </si>
  <si>
    <t>BHI</t>
  </si>
  <si>
    <t>MDQ</t>
  </si>
  <si>
    <t>ROS</t>
  </si>
  <si>
    <t>SAE</t>
  </si>
  <si>
    <t>USH</t>
  </si>
  <si>
    <t>ZAE</t>
  </si>
  <si>
    <t>Australia</t>
  </si>
  <si>
    <t>ADL</t>
  </si>
  <si>
    <t>BWB</t>
  </si>
  <si>
    <t>BEL</t>
  </si>
  <si>
    <t>BTB</t>
  </si>
  <si>
    <t>BNE</t>
  </si>
  <si>
    <t>BME</t>
  </si>
  <si>
    <t>BUY</t>
  </si>
  <si>
    <t>BDB</t>
  </si>
  <si>
    <t>BWT</t>
  </si>
  <si>
    <t>CNS</t>
  </si>
  <si>
    <t>CFS</t>
  </si>
  <si>
    <t>DIT</t>
  </si>
  <si>
    <t>DAM</t>
  </si>
  <si>
    <t>DRW</t>
  </si>
  <si>
    <t>DPO</t>
  </si>
  <si>
    <t>QDN</t>
  </si>
  <si>
    <t>EPR</t>
  </si>
  <si>
    <t>FRE</t>
  </si>
  <si>
    <t>GEX</t>
  </si>
  <si>
    <t>GET</t>
  </si>
  <si>
    <t>GLT</t>
  </si>
  <si>
    <t>GOV</t>
  </si>
  <si>
    <t>HAS</t>
  </si>
  <si>
    <t>HPT</t>
  </si>
  <si>
    <t>HBA</t>
  </si>
  <si>
    <t>KUR</t>
  </si>
  <si>
    <t>KWI</t>
  </si>
  <si>
    <t>LST</t>
  </si>
  <si>
    <t>LDH</t>
  </si>
  <si>
    <t>MKY</t>
  </si>
  <si>
    <t>MEL</t>
  </si>
  <si>
    <t>MOO</t>
  </si>
  <si>
    <t>NTL</t>
  </si>
  <si>
    <t>PHP</t>
  </si>
  <si>
    <t>PBT</t>
  </si>
  <si>
    <t>PGI</t>
  </si>
  <si>
    <t>PKL</t>
  </si>
  <si>
    <t>PLO</t>
  </si>
  <si>
    <t>PPI</t>
  </si>
  <si>
    <t>PST</t>
  </si>
  <si>
    <t>PTJ</t>
  </si>
  <si>
    <t>RDN</t>
  </si>
  <si>
    <t>SYD</t>
  </si>
  <si>
    <t>THE</t>
  </si>
  <si>
    <t>TSV</t>
  </si>
  <si>
    <t>VAR</t>
  </si>
  <si>
    <t>WAL</t>
  </si>
  <si>
    <t>WEP</t>
  </si>
  <si>
    <t>WYA</t>
  </si>
  <si>
    <t>YBA</t>
  </si>
  <si>
    <t>BAH</t>
  </si>
  <si>
    <t>Bangladesh</t>
  </si>
  <si>
    <t>CGP</t>
  </si>
  <si>
    <t>Belgium</t>
  </si>
  <si>
    <t>ANR</t>
  </si>
  <si>
    <t>Brazil</t>
  </si>
  <si>
    <t>RIG</t>
  </si>
  <si>
    <t>SFS</t>
  </si>
  <si>
    <t>Brunei Darussalam</t>
  </si>
  <si>
    <t>MUA</t>
  </si>
  <si>
    <t>SER</t>
  </si>
  <si>
    <t>Canada</t>
  </si>
  <si>
    <t>CHM</t>
  </si>
  <si>
    <t>SUY</t>
  </si>
  <si>
    <t>VAN</t>
  </si>
  <si>
    <t>Chile</t>
  </si>
  <si>
    <t>ANF</t>
  </si>
  <si>
    <t>PUQ</t>
  </si>
  <si>
    <t>VAP</t>
  </si>
  <si>
    <t>China</t>
  </si>
  <si>
    <t>BAO</t>
  </si>
  <si>
    <t>BAY</t>
  </si>
  <si>
    <t>BHY</t>
  </si>
  <si>
    <t>CGU</t>
  </si>
  <si>
    <t>CYG</t>
  </si>
  <si>
    <t>DAN</t>
  </si>
  <si>
    <t>FAN</t>
  </si>
  <si>
    <t>FOC</t>
  </si>
  <si>
    <t>CAN</t>
  </si>
  <si>
    <t>HKG</t>
  </si>
  <si>
    <t>HUA</t>
  </si>
  <si>
    <t>JIA</t>
  </si>
  <si>
    <t>LKU</t>
  </si>
  <si>
    <t>MAW</t>
  </si>
  <si>
    <t>MEZ</t>
  </si>
  <si>
    <t>NKG</t>
  </si>
  <si>
    <t>NSA</t>
  </si>
  <si>
    <t>NTG</t>
  </si>
  <si>
    <t>NGB</t>
  </si>
  <si>
    <t>PLA</t>
  </si>
  <si>
    <t>TAO</t>
  </si>
  <si>
    <t>SHP</t>
  </si>
  <si>
    <t>RZH</t>
  </si>
  <si>
    <t>SHA</t>
  </si>
  <si>
    <t>SZX</t>
  </si>
  <si>
    <t>TAG</t>
  </si>
  <si>
    <t>TSN</t>
  </si>
  <si>
    <t>XMN</t>
  </si>
  <si>
    <t>YZH</t>
  </si>
  <si>
    <t>YNT</t>
  </si>
  <si>
    <t>ZJG</t>
  </si>
  <si>
    <t>ZZU</t>
  </si>
  <si>
    <t>ZHA</t>
  </si>
  <si>
    <t>ZHE</t>
  </si>
  <si>
    <t>ZOS</t>
  </si>
  <si>
    <t>ZUH</t>
  </si>
  <si>
    <t>Colombia</t>
  </si>
  <si>
    <t>CTG</t>
  </si>
  <si>
    <t>Cook Islands</t>
  </si>
  <si>
    <t>AIT</t>
  </si>
  <si>
    <t>RAR</t>
  </si>
  <si>
    <t>Costa Rica</t>
  </si>
  <si>
    <t>CAL</t>
  </si>
  <si>
    <t>Ecuador</t>
  </si>
  <si>
    <t>GYE</t>
  </si>
  <si>
    <t>MEC</t>
  </si>
  <si>
    <t>PBO</t>
  </si>
  <si>
    <t>Egypt</t>
  </si>
  <si>
    <t>SUZ</t>
  </si>
  <si>
    <t>PSD</t>
  </si>
  <si>
    <t>Fiji</t>
  </si>
  <si>
    <t>LBS</t>
  </si>
  <si>
    <t>LTK</t>
  </si>
  <si>
    <t>SVU</t>
  </si>
  <si>
    <t>SUV</t>
  </si>
  <si>
    <t>French Polynesia</t>
  </si>
  <si>
    <t>BOB</t>
  </si>
  <si>
    <t>MOZ</t>
  </si>
  <si>
    <t>PPT</t>
  </si>
  <si>
    <t>RFP</t>
  </si>
  <si>
    <t>Germany</t>
  </si>
  <si>
    <t>BRE</t>
  </si>
  <si>
    <t>BRV</t>
  </si>
  <si>
    <t>HAM</t>
  </si>
  <si>
    <t>APR</t>
  </si>
  <si>
    <t>GUM</t>
  </si>
  <si>
    <t>India</t>
  </si>
  <si>
    <t>HAL</t>
  </si>
  <si>
    <t>Indonesia</t>
  </si>
  <si>
    <t>ADB</t>
  </si>
  <si>
    <t>BDJ</t>
  </si>
  <si>
    <t>BTM</t>
  </si>
  <si>
    <t>BOA</t>
  </si>
  <si>
    <t>BIT</t>
  </si>
  <si>
    <t>BXT</t>
  </si>
  <si>
    <t>CIG</t>
  </si>
  <si>
    <t>JKT</t>
  </si>
  <si>
    <t>KAS</t>
  </si>
  <si>
    <t>MAK</t>
  </si>
  <si>
    <t>SRI</t>
  </si>
  <si>
    <t>SAT</t>
  </si>
  <si>
    <t>SPH</t>
  </si>
  <si>
    <t>SUB</t>
  </si>
  <si>
    <t>TBA</t>
  </si>
  <si>
    <t>TPP</t>
  </si>
  <si>
    <t>Iran, Islamic Republic Of</t>
  </si>
  <si>
    <t>BKM</t>
  </si>
  <si>
    <t>BUZ</t>
  </si>
  <si>
    <t>Ireland</t>
  </si>
  <si>
    <t>AUG</t>
  </si>
  <si>
    <t>Israel</t>
  </si>
  <si>
    <t>ASH</t>
  </si>
  <si>
    <t>Italy</t>
  </si>
  <si>
    <t>RAN</t>
  </si>
  <si>
    <t>Japan</t>
  </si>
  <si>
    <t>ABU</t>
  </si>
  <si>
    <t>AIO</t>
  </si>
  <si>
    <t>AXT</t>
  </si>
  <si>
    <t>CHB</t>
  </si>
  <si>
    <t>FNB</t>
  </si>
  <si>
    <t>FNK</t>
  </si>
  <si>
    <t>GAM</t>
  </si>
  <si>
    <t>HHE</t>
  </si>
  <si>
    <t>HKT</t>
  </si>
  <si>
    <t>HIS</t>
  </si>
  <si>
    <t>HRH</t>
  </si>
  <si>
    <t>HIJ</t>
  </si>
  <si>
    <t>HTC</t>
  </si>
  <si>
    <t>IMB</t>
  </si>
  <si>
    <t>IMI</t>
  </si>
  <si>
    <t>INS</t>
  </si>
  <si>
    <t>ISM</t>
  </si>
  <si>
    <t>IWK</t>
  </si>
  <si>
    <t>IYM</t>
  </si>
  <si>
    <t>KOJ</t>
  </si>
  <si>
    <t>KND</t>
  </si>
  <si>
    <t>KSD</t>
  </si>
  <si>
    <t>KSM</t>
  </si>
  <si>
    <t>KAK</t>
  </si>
  <si>
    <t>KWN</t>
  </si>
  <si>
    <t>KWS</t>
  </si>
  <si>
    <t>KSN</t>
  </si>
  <si>
    <t>KMT</t>
  </si>
  <si>
    <t>KNU</t>
  </si>
  <si>
    <t>UKB</t>
  </si>
  <si>
    <t>KCZ</t>
  </si>
  <si>
    <t>KOM</t>
  </si>
  <si>
    <t>KUD</t>
  </si>
  <si>
    <t>KRE</t>
  </si>
  <si>
    <t>KUH</t>
  </si>
  <si>
    <t>MAI</t>
  </si>
  <si>
    <t>MAR</t>
  </si>
  <si>
    <t>MNG</t>
  </si>
  <si>
    <t>MTS</t>
  </si>
  <si>
    <t>MYJ</t>
  </si>
  <si>
    <t>MII</t>
  </si>
  <si>
    <t>MIZ</t>
  </si>
  <si>
    <t>NAG</t>
  </si>
  <si>
    <t>NGS</t>
  </si>
  <si>
    <t>NGO</t>
  </si>
  <si>
    <t>NAK</t>
  </si>
  <si>
    <t>NAS</t>
  </si>
  <si>
    <t>KIJ</t>
  </si>
  <si>
    <t>IHA</t>
  </si>
  <si>
    <t>OIM</t>
  </si>
  <si>
    <t>OIT</t>
  </si>
  <si>
    <t>ONA</t>
  </si>
  <si>
    <t>ONI</t>
  </si>
  <si>
    <t>ONO</t>
  </si>
  <si>
    <t>OPA</t>
  </si>
  <si>
    <t>OSA</t>
  </si>
  <si>
    <t>SAG</t>
  </si>
  <si>
    <t>SAK</t>
  </si>
  <si>
    <t>SKD</t>
  </si>
  <si>
    <t>SMN</t>
  </si>
  <si>
    <t>SBK</t>
  </si>
  <si>
    <t>SEN</t>
  </si>
  <si>
    <t>SGM</t>
  </si>
  <si>
    <t>STD</t>
  </si>
  <si>
    <t>SBS</t>
  </si>
  <si>
    <t>SKM</t>
  </si>
  <si>
    <t>SMZ</t>
  </si>
  <si>
    <t>SHS</t>
  </si>
  <si>
    <t>SUK</t>
  </si>
  <si>
    <t>TGO</t>
  </si>
  <si>
    <t>TAK</t>
  </si>
  <si>
    <t>TBT</t>
  </si>
  <si>
    <t>TYO</t>
  </si>
  <si>
    <t>TMK</t>
  </si>
  <si>
    <t>THS</t>
  </si>
  <si>
    <t>TMI</t>
  </si>
  <si>
    <t>TNI</t>
  </si>
  <si>
    <t>UBJ</t>
  </si>
  <si>
    <t>WAK</t>
  </si>
  <si>
    <t>YZU</t>
  </si>
  <si>
    <t>YKK</t>
  </si>
  <si>
    <t>YOK</t>
  </si>
  <si>
    <t>YOU</t>
  </si>
  <si>
    <t>Kenya</t>
  </si>
  <si>
    <t>MBA</t>
  </si>
  <si>
    <t>Kiribati</t>
  </si>
  <si>
    <t>TRW</t>
  </si>
  <si>
    <t>Korea, Republic Of</t>
  </si>
  <si>
    <t>PUS</t>
  </si>
  <si>
    <t>KUV</t>
  </si>
  <si>
    <t>KAN</t>
  </si>
  <si>
    <t>ICH</t>
  </si>
  <si>
    <t>CHF</t>
  </si>
  <si>
    <t>MAS</t>
  </si>
  <si>
    <t>MPK</t>
  </si>
  <si>
    <t>ONS</t>
  </si>
  <si>
    <t>KPO</t>
  </si>
  <si>
    <t>USN</t>
  </si>
  <si>
    <t>RSU</t>
  </si>
  <si>
    <t>SAA</t>
  </si>
  <si>
    <t>Libyan Arab Jamahiriya</t>
  </si>
  <si>
    <t>MRA</t>
  </si>
  <si>
    <t>Malaysia</t>
  </si>
  <si>
    <t>BTU</t>
  </si>
  <si>
    <t>KET</t>
  </si>
  <si>
    <t>LBU</t>
  </si>
  <si>
    <t>LDU</t>
  </si>
  <si>
    <t>MYY</t>
  </si>
  <si>
    <t>PGU</t>
  </si>
  <si>
    <t>PEN</t>
  </si>
  <si>
    <t>PKG</t>
  </si>
  <si>
    <t>SDK</t>
  </si>
  <si>
    <t>Marshall Islands</t>
  </si>
  <si>
    <t>MAJ</t>
  </si>
  <si>
    <t>Mauritius</t>
  </si>
  <si>
    <t>PLU</t>
  </si>
  <si>
    <t>Mexico</t>
  </si>
  <si>
    <t>ESE</t>
  </si>
  <si>
    <t>GYM</t>
  </si>
  <si>
    <t>ZLO</t>
  </si>
  <si>
    <t>TAM</t>
  </si>
  <si>
    <t>Micronesia, Federated States Of</t>
  </si>
  <si>
    <t>TKK</t>
  </si>
  <si>
    <t>KSA</t>
  </si>
  <si>
    <t>PNI</t>
  </si>
  <si>
    <t>Morocco</t>
  </si>
  <si>
    <t>JFL</t>
  </si>
  <si>
    <t>EUN</t>
  </si>
  <si>
    <t>Namibia</t>
  </si>
  <si>
    <t>WVB</t>
  </si>
  <si>
    <t>Nauru</t>
  </si>
  <si>
    <t>INU</t>
  </si>
  <si>
    <t>Netherlands Antilles</t>
  </si>
  <si>
    <t>CUR</t>
  </si>
  <si>
    <t>New Caledonia</t>
  </si>
  <si>
    <t>NEP</t>
  </si>
  <si>
    <t>NOU</t>
  </si>
  <si>
    <t>PNY</t>
  </si>
  <si>
    <t>Nigeria</t>
  </si>
  <si>
    <t>BON</t>
  </si>
  <si>
    <t>OBO</t>
  </si>
  <si>
    <t>Niue</t>
  </si>
  <si>
    <t>ALO</t>
  </si>
  <si>
    <t>IUE</t>
  </si>
  <si>
    <t>NLK</t>
  </si>
  <si>
    <t>Northern Mariana Islands</t>
  </si>
  <si>
    <t>SPN</t>
  </si>
  <si>
    <t>Oman</t>
  </si>
  <si>
    <t>MFH</t>
  </si>
  <si>
    <t>Panama</t>
  </si>
  <si>
    <t>BLB</t>
  </si>
  <si>
    <t>CTB</t>
  </si>
  <si>
    <t>MIT</t>
  </si>
  <si>
    <t>PTY</t>
  </si>
  <si>
    <t>Papua New Guinea</t>
  </si>
  <si>
    <t>KIM</t>
  </si>
  <si>
    <t>KUL</t>
  </si>
  <si>
    <t>LAE</t>
  </si>
  <si>
    <t>LNV</t>
  </si>
  <si>
    <t>MAG</t>
  </si>
  <si>
    <t>POM</t>
  </si>
  <si>
    <t>RAB</t>
  </si>
  <si>
    <t>Peru</t>
  </si>
  <si>
    <t>PUB</t>
  </si>
  <si>
    <t>CLL</t>
  </si>
  <si>
    <t>CHY</t>
  </si>
  <si>
    <t>PAI</t>
  </si>
  <si>
    <t>Philippines</t>
  </si>
  <si>
    <t>BTG</t>
  </si>
  <si>
    <t>CEB</t>
  </si>
  <si>
    <t>DVO</t>
  </si>
  <si>
    <t>GES</t>
  </si>
  <si>
    <t>MNL</t>
  </si>
  <si>
    <t>SUA</t>
  </si>
  <si>
    <t>Portugal</t>
  </si>
  <si>
    <t>LIS</t>
  </si>
  <si>
    <t>Puerto Rico</t>
  </si>
  <si>
    <t>SJU</t>
  </si>
  <si>
    <t>Qatar</t>
  </si>
  <si>
    <t>ASN</t>
  </si>
  <si>
    <t>DOH</t>
  </si>
  <si>
    <t>UMS</t>
  </si>
  <si>
    <t>Russian Federation</t>
  </si>
  <si>
    <t>VYP</t>
  </si>
  <si>
    <t>Samoa</t>
  </si>
  <si>
    <t>APW</t>
  </si>
  <si>
    <t>Saudi Arabia</t>
  </si>
  <si>
    <t>JED</t>
  </si>
  <si>
    <t>JUB</t>
  </si>
  <si>
    <t>RTA</t>
  </si>
  <si>
    <t>YNB</t>
  </si>
  <si>
    <t>SIN</t>
  </si>
  <si>
    <t>Solomon Islands</t>
  </si>
  <si>
    <t>HIR</t>
  </si>
  <si>
    <t>NOR</t>
  </si>
  <si>
    <t>South Africa</t>
  </si>
  <si>
    <t>CPT</t>
  </si>
  <si>
    <t>DUR</t>
  </si>
  <si>
    <t>ELS</t>
  </si>
  <si>
    <t>Spain</t>
  </si>
  <si>
    <t>CEU</t>
  </si>
  <si>
    <t>VGO</t>
  </si>
  <si>
    <t>Taiwan, Province Of China</t>
  </si>
  <si>
    <t>HUN</t>
  </si>
  <si>
    <t>KHH</t>
  </si>
  <si>
    <t>KEL</t>
  </si>
  <si>
    <t>MAL</t>
  </si>
  <si>
    <t>SUO</t>
  </si>
  <si>
    <t>TXG</t>
  </si>
  <si>
    <t>Thailand</t>
  </si>
  <si>
    <t>BKK</t>
  </si>
  <si>
    <t>KSI</t>
  </si>
  <si>
    <t>LCH</t>
  </si>
  <si>
    <t>MAT</t>
  </si>
  <si>
    <t>Togo</t>
  </si>
  <si>
    <t>KPE</t>
  </si>
  <si>
    <t>Tonga</t>
  </si>
  <si>
    <t>NEI</t>
  </si>
  <si>
    <t>TBU</t>
  </si>
  <si>
    <t>VAV</t>
  </si>
  <si>
    <t>Tunisia</t>
  </si>
  <si>
    <t>SFA</t>
  </si>
  <si>
    <t>Turkey</t>
  </si>
  <si>
    <t>MER</t>
  </si>
  <si>
    <t>Tuvalu</t>
  </si>
  <si>
    <t>FUN</t>
  </si>
  <si>
    <t>United Arab Emirates</t>
  </si>
  <si>
    <t>FJR</t>
  </si>
  <si>
    <t>DAS</t>
  </si>
  <si>
    <t>DXB</t>
  </si>
  <si>
    <t>FAT</t>
  </si>
  <si>
    <t>KLF</t>
  </si>
  <si>
    <t>SHJ</t>
  </si>
  <si>
    <t>United Kingdom</t>
  </si>
  <si>
    <t>SOU</t>
  </si>
  <si>
    <t>United States</t>
  </si>
  <si>
    <t>APG</t>
  </si>
  <si>
    <t>BAZ</t>
  </si>
  <si>
    <t>BPT</t>
  </si>
  <si>
    <t>BDR</t>
  </si>
  <si>
    <t>CRP</t>
  </si>
  <si>
    <t>DRR</t>
  </si>
  <si>
    <t>EVT</t>
  </si>
  <si>
    <t>FEP</t>
  </si>
  <si>
    <t>GRY</t>
  </si>
  <si>
    <t>ITO</t>
  </si>
  <si>
    <t>HNL</t>
  </si>
  <si>
    <t>HQN</t>
  </si>
  <si>
    <t>ENA</t>
  </si>
  <si>
    <t>LAS</t>
  </si>
  <si>
    <t>LGB</t>
  </si>
  <si>
    <t>LAX</t>
  </si>
  <si>
    <t>MOB</t>
  </si>
  <si>
    <t>MRH</t>
  </si>
  <si>
    <t>MSY</t>
  </si>
  <si>
    <t>OAK</t>
  </si>
  <si>
    <t>PDB</t>
  </si>
  <si>
    <t>PHC</t>
  </si>
  <si>
    <t>NTD</t>
  </si>
  <si>
    <t>PME</t>
  </si>
  <si>
    <t>SAN</t>
  </si>
  <si>
    <t>SAV</t>
  </si>
  <si>
    <t>SEA</t>
  </si>
  <si>
    <t>SUT</t>
  </si>
  <si>
    <t>TPA</t>
  </si>
  <si>
    <t>TXT</t>
  </si>
  <si>
    <t>WTN</t>
  </si>
  <si>
    <t>Uruguay</t>
  </si>
  <si>
    <t>MVD</t>
  </si>
  <si>
    <t>Vanuatu</t>
  </si>
  <si>
    <t>VLI</t>
  </si>
  <si>
    <t>Viet Nam</t>
  </si>
  <si>
    <t>SGN</t>
  </si>
  <si>
    <t>NHA</t>
  </si>
  <si>
    <t>PHU</t>
  </si>
  <si>
    <t>VUT</t>
  </si>
  <si>
    <t>Wallis And Futuna</t>
  </si>
  <si>
    <t>FUT</t>
  </si>
  <si>
    <t>WLS</t>
  </si>
  <si>
    <t>Yemen</t>
  </si>
  <si>
    <t>ASR</t>
  </si>
  <si>
    <t>RAK</t>
  </si>
  <si>
    <t>Air</t>
  </si>
  <si>
    <t>Air only</t>
  </si>
  <si>
    <t>End of Row</t>
  </si>
  <si>
    <t>Enter using your standard date format.  The date will display in dd-mm-yyyy format.  Use scheduled local date.</t>
  </si>
  <si>
    <t>Date of Birth</t>
  </si>
  <si>
    <t>Sign on Date</t>
  </si>
  <si>
    <t>Date of
embarkation</t>
  </si>
  <si>
    <r>
      <t>Given Names</t>
    </r>
    <r>
      <rPr>
        <sz val="10"/>
        <rFont val="Arial"/>
        <family val="0"/>
      </rPr>
      <t xml:space="preserve">
</t>
    </r>
    <r>
      <rPr>
        <sz val="8"/>
        <color indexed="23"/>
        <rFont val="Arial"/>
        <family val="2"/>
      </rPr>
      <t>(separate with a comma)</t>
    </r>
  </si>
  <si>
    <t>Sign off Date</t>
  </si>
  <si>
    <t>Sign off Port</t>
  </si>
  <si>
    <t>Travel Document Expiry Date</t>
  </si>
  <si>
    <r>
      <t>Country of Birth</t>
    </r>
    <r>
      <rPr>
        <sz val="10"/>
        <rFont val="Arial"/>
        <family val="0"/>
      </rPr>
      <t xml:space="preserve">
</t>
    </r>
    <r>
      <rPr>
        <sz val="8"/>
        <color indexed="23"/>
        <rFont val="Arial"/>
        <family val="2"/>
      </rPr>
      <t>(2 letters - see Country Codes Table)</t>
    </r>
  </si>
  <si>
    <t>Port of disembarkation</t>
  </si>
  <si>
    <t>Date of disembarkation</t>
  </si>
  <si>
    <t>ALH</t>
  </si>
  <si>
    <t>MQI</t>
  </si>
  <si>
    <t>WBT</t>
  </si>
  <si>
    <t>LOG</t>
  </si>
  <si>
    <t>MLI</t>
  </si>
  <si>
    <t>NFK</t>
  </si>
  <si>
    <t>NIT</t>
  </si>
  <si>
    <t>NNO</t>
  </si>
  <si>
    <t>VVO</t>
  </si>
  <si>
    <t>YTN</t>
  </si>
  <si>
    <t>Zeebrugge</t>
  </si>
  <si>
    <t>ZEE</t>
  </si>
  <si>
    <t>Netherlands</t>
  </si>
  <si>
    <t>Rotterdam</t>
  </si>
  <si>
    <t>RTM</t>
  </si>
  <si>
    <t>Antwerp</t>
  </si>
  <si>
    <t>SERBIA</t>
  </si>
  <si>
    <t>RS</t>
  </si>
  <si>
    <t>MONTENEGRO</t>
  </si>
  <si>
    <t>ME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</si>
</sst>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s>
  <fonts count="51">
    <font>
      <sz val="10"/>
      <name val="Arial"/>
      <family val="0"/>
    </font>
    <font>
      <sz val="11"/>
      <color indexed="8"/>
      <name val="Calibri"/>
      <family val="2"/>
    </font>
    <font>
      <sz val="8"/>
      <color indexed="23"/>
      <name val="Arial"/>
      <family val="2"/>
    </font>
    <font>
      <u val="single"/>
      <sz val="8"/>
      <color indexed="23"/>
      <name val="Arial"/>
      <family val="2"/>
    </font>
    <font>
      <b/>
      <sz val="14"/>
      <name val="Arial"/>
      <family val="2"/>
    </font>
    <font>
      <b/>
      <sz val="16"/>
      <name val="Arial"/>
      <family val="2"/>
    </font>
    <font>
      <sz val="8"/>
      <name val="Tahoma"/>
      <family val="0"/>
    </font>
    <font>
      <sz val="8"/>
      <color indexed="55"/>
      <name val="Arial"/>
      <family val="2"/>
    </font>
    <font>
      <sz val="8"/>
      <name val="Arial"/>
      <family val="2"/>
    </font>
    <font>
      <sz val="10"/>
      <color indexed="8"/>
      <name val="Arial"/>
      <family val="0"/>
    </font>
    <font>
      <b/>
      <sz val="10"/>
      <color indexed="9"/>
      <name val="Arial"/>
      <family val="2"/>
    </font>
    <font>
      <b/>
      <sz val="8"/>
      <name val="Tahoma"/>
      <family val="2"/>
    </font>
    <font>
      <sz val="10"/>
      <color indexed="4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23"/>
      <name val="Arial"/>
      <family val="0"/>
    </font>
    <font>
      <sz val="10"/>
      <color indexed="23"/>
      <name val="Arial"/>
      <family val="0"/>
    </font>
    <font>
      <b/>
      <u val="single"/>
      <sz val="10"/>
      <color indexed="23"/>
      <name val="Arial"/>
      <family val="0"/>
    </font>
    <font>
      <b/>
      <sz val="10"/>
      <color indexed="23"/>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style="thin"/>
      <top style="thin"/>
      <bottom/>
    </border>
    <border>
      <left style="thin">
        <color indexed="8"/>
      </left>
      <right style="thin">
        <color indexed="8"/>
      </right>
      <top style="thin">
        <color indexed="8"/>
      </top>
      <bottom/>
    </border>
    <border>
      <left/>
      <right style="thin">
        <color indexed="8"/>
      </right>
      <top style="thin">
        <color indexed="8"/>
      </top>
      <bottom/>
    </border>
    <border>
      <left style="thin">
        <color indexed="22"/>
      </left>
      <right/>
      <top/>
      <bottom/>
    </border>
    <border>
      <left style="thin">
        <color indexed="22"/>
      </left>
      <right style="thin">
        <color indexed="22"/>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9"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1">
    <xf numFmtId="0" fontId="0" fillId="0" borderId="0" xfId="0" applyAlignment="1">
      <alignment/>
    </xf>
    <xf numFmtId="0" fontId="2" fillId="0" borderId="0" xfId="0" applyFont="1" applyAlignment="1">
      <alignment/>
    </xf>
    <xf numFmtId="0" fontId="4" fillId="0" borderId="0" xfId="0" applyFont="1" applyAlignment="1">
      <alignment/>
    </xf>
    <xf numFmtId="0" fontId="0" fillId="0" borderId="0" xfId="0" applyAlignment="1">
      <alignment horizontal="left"/>
    </xf>
    <xf numFmtId="0" fontId="0" fillId="0" borderId="10" xfId="0" applyBorder="1" applyAlignment="1">
      <alignment/>
    </xf>
    <xf numFmtId="0" fontId="0" fillId="0" borderId="10" xfId="0" applyBorder="1" applyAlignment="1">
      <alignment vertical="top"/>
    </xf>
    <xf numFmtId="0" fontId="0" fillId="0" borderId="10" xfId="0" applyBorder="1" applyAlignment="1">
      <alignment vertical="top" wrapText="1"/>
    </xf>
    <xf numFmtId="0" fontId="0" fillId="0" borderId="10" xfId="0" applyFill="1" applyBorder="1" applyAlignment="1">
      <alignment vertical="top" wrapText="1"/>
    </xf>
    <xf numFmtId="0" fontId="8" fillId="0" borderId="0" xfId="0" applyFont="1" applyAlignment="1">
      <alignment/>
    </xf>
    <xf numFmtId="0" fontId="0" fillId="0" borderId="0" xfId="0" applyFont="1" applyAlignment="1">
      <alignment/>
    </xf>
    <xf numFmtId="14" fontId="0" fillId="0" borderId="0" xfId="0" applyNumberFormat="1" applyAlignment="1">
      <alignment/>
    </xf>
    <xf numFmtId="0" fontId="9" fillId="0" borderId="10" xfId="55" applyFont="1" applyFill="1" applyBorder="1" applyAlignment="1">
      <alignment horizontal="left" wrapText="1"/>
      <protection/>
    </xf>
    <xf numFmtId="49" fontId="8" fillId="0" borderId="0" xfId="0" applyNumberFormat="1" applyFont="1" applyAlignment="1" applyProtection="1">
      <alignment/>
      <protection hidden="1"/>
    </xf>
    <xf numFmtId="0" fontId="0" fillId="0" borderId="0" xfId="0" applyAlignment="1" applyProtection="1">
      <alignment/>
      <protection hidden="1"/>
    </xf>
    <xf numFmtId="0" fontId="8" fillId="0" borderId="0" xfId="0" applyFont="1" applyAlignment="1" applyProtection="1">
      <alignment/>
      <protection hidden="1"/>
    </xf>
    <xf numFmtId="0" fontId="0" fillId="0" borderId="0" xfId="0" applyAlignment="1" applyProtection="1">
      <alignment horizontal="left"/>
      <protection hidden="1"/>
    </xf>
    <xf numFmtId="0" fontId="10" fillId="33" borderId="0" xfId="0" applyFont="1" applyFill="1" applyAlignment="1">
      <alignment/>
    </xf>
    <xf numFmtId="0" fontId="10" fillId="33" borderId="11" xfId="0" applyFont="1" applyFill="1" applyBorder="1" applyAlignment="1">
      <alignment/>
    </xf>
    <xf numFmtId="0" fontId="10" fillId="33" borderId="12" xfId="55" applyFont="1" applyFill="1" applyBorder="1" applyAlignment="1">
      <alignment/>
      <protection/>
    </xf>
    <xf numFmtId="0" fontId="10" fillId="33" borderId="13" xfId="55" applyFont="1" applyFill="1" applyBorder="1" applyAlignment="1">
      <alignment/>
      <protection/>
    </xf>
    <xf numFmtId="164" fontId="8" fillId="0" borderId="0" xfId="0" applyNumberFormat="1" applyFont="1" applyAlignment="1" applyProtection="1">
      <alignment horizontal="left"/>
      <protection hidden="1"/>
    </xf>
    <xf numFmtId="20" fontId="8" fillId="0" borderId="0" xfId="0" applyNumberFormat="1" applyFont="1" applyAlignment="1" applyProtection="1">
      <alignment horizontal="left"/>
      <protection hidden="1"/>
    </xf>
    <xf numFmtId="0" fontId="0" fillId="0" borderId="0" xfId="0" applyFill="1" applyBorder="1" applyAlignment="1" applyProtection="1">
      <alignment/>
      <protection locked="0"/>
    </xf>
    <xf numFmtId="14" fontId="0" fillId="0" borderId="0" xfId="0" applyNumberFormat="1" applyFill="1" applyBorder="1" applyAlignment="1" applyProtection="1">
      <alignment/>
      <protection locked="0"/>
    </xf>
    <xf numFmtId="164" fontId="0" fillId="0" borderId="0" xfId="0" applyNumberFormat="1" applyFill="1" applyBorder="1" applyAlignment="1" applyProtection="1">
      <alignment/>
      <protection locked="0"/>
    </xf>
    <xf numFmtId="0" fontId="0" fillId="0" borderId="14" xfId="0" applyBorder="1" applyAlignment="1">
      <alignment vertical="top" wrapText="1"/>
    </xf>
    <xf numFmtId="0" fontId="0" fillId="0" borderId="0" xfId="0" applyFill="1" applyBorder="1" applyAlignment="1" applyProtection="1" quotePrefix="1">
      <alignment/>
      <protection locked="0"/>
    </xf>
    <xf numFmtId="0" fontId="0" fillId="0" borderId="10" xfId="0" applyFont="1" applyBorder="1" applyAlignment="1">
      <alignment/>
    </xf>
    <xf numFmtId="0" fontId="0" fillId="0" borderId="10" xfId="0" applyFont="1" applyBorder="1" applyAlignment="1">
      <alignment vertical="top" wrapText="1"/>
    </xf>
    <xf numFmtId="0" fontId="12" fillId="0" borderId="10" xfId="0" applyFont="1" applyBorder="1" applyAlignment="1">
      <alignment/>
    </xf>
    <xf numFmtId="0" fontId="12" fillId="0" borderId="10" xfId="0" applyFont="1" applyBorder="1" applyAlignment="1">
      <alignment vertical="top" wrapText="1"/>
    </xf>
    <xf numFmtId="49" fontId="0" fillId="0" borderId="0" xfId="0" applyNumberFormat="1" applyFill="1" applyBorder="1" applyAlignment="1" applyProtection="1">
      <alignment/>
      <protection locked="0"/>
    </xf>
    <xf numFmtId="49" fontId="0" fillId="0" borderId="10" xfId="0" applyNumberFormat="1" applyFill="1" applyBorder="1" applyAlignment="1" applyProtection="1">
      <alignment/>
      <protection locked="0"/>
    </xf>
    <xf numFmtId="0" fontId="0" fillId="0" borderId="10" xfId="0" applyFill="1" applyBorder="1" applyAlignment="1" applyProtection="1">
      <alignment/>
      <protection locked="0"/>
    </xf>
    <xf numFmtId="49" fontId="0" fillId="0" borderId="10" xfId="0" applyNumberFormat="1" applyFill="1" applyBorder="1" applyAlignment="1" applyProtection="1">
      <alignment horizontal="left"/>
      <protection locked="0"/>
    </xf>
    <xf numFmtId="0" fontId="0" fillId="0" borderId="10" xfId="0" applyFill="1" applyBorder="1" applyAlignment="1" applyProtection="1">
      <alignment horizontal="left"/>
      <protection locked="0"/>
    </xf>
    <xf numFmtId="164" fontId="0" fillId="0" borderId="10" xfId="0" applyNumberFormat="1" applyFill="1" applyBorder="1" applyAlignment="1" applyProtection="1">
      <alignment/>
      <protection locked="0"/>
    </xf>
    <xf numFmtId="20" fontId="0" fillId="0" borderId="10" xfId="0" applyNumberFormat="1" applyFill="1" applyBorder="1" applyAlignment="1" applyProtection="1">
      <alignment/>
      <protection locked="0"/>
    </xf>
    <xf numFmtId="0" fontId="0" fillId="0" borderId="15" xfId="0" applyFill="1" applyBorder="1" applyAlignment="1">
      <alignment/>
    </xf>
    <xf numFmtId="0" fontId="5" fillId="0" borderId="0" xfId="0" applyFont="1" applyAlignment="1">
      <alignment horizontal="center" wrapText="1"/>
    </xf>
    <xf numFmtId="0" fontId="5" fillId="0" borderId="0" xfId="0" applyFont="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Most Frequent Overseas Ports" xfId="55"/>
    <cellStyle name="Note" xfId="56"/>
    <cellStyle name="Output" xfId="57"/>
    <cellStyle name="Percent" xfId="58"/>
    <cellStyle name="Title" xfId="59"/>
    <cellStyle name="Total" xfId="60"/>
    <cellStyle name="Warning Text" xfId="61"/>
  </cellStyles>
  <dxfs count="3">
    <dxf>
      <fill>
        <patternFill patternType="none">
          <bgColor indexed="65"/>
        </patternFill>
      </fill>
      <border>
        <left style="thin">
          <color indexed="22"/>
        </left>
        <right style="thin">
          <color indexed="22"/>
        </right>
        <top style="thin">
          <color indexed="22"/>
        </top>
        <bottom style="thin">
          <color indexed="22"/>
        </bottom>
      </border>
    </dxf>
    <dxf>
      <fill>
        <patternFill patternType="none">
          <bgColor indexed="65"/>
        </patternFill>
      </fill>
      <border>
        <left style="thin">
          <color indexed="22"/>
        </left>
        <right style="thin">
          <color indexed="22"/>
        </right>
        <top style="thin">
          <color indexed="22"/>
        </top>
        <bottom style="thin">
          <color indexed="22"/>
        </bottom>
      </border>
    </dxf>
    <dxf>
      <fill>
        <patternFill patternType="none">
          <bgColor indexed="65"/>
        </patternFill>
      </fill>
      <border>
        <left style="thin">
          <color rgb="FFC0C0C0"/>
        </left>
        <right style="thin">
          <color rgb="FFFF00FF"/>
        </right>
        <top style="thin"/>
        <bottom style="thin">
          <color rgb="FFFF00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14</xdr:col>
      <xdr:colOff>876300</xdr:colOff>
      <xdr:row>0</xdr:row>
      <xdr:rowOff>2295525</xdr:rowOff>
    </xdr:to>
    <xdr:sp>
      <xdr:nvSpPr>
        <xdr:cNvPr id="1" name="Text Box 3"/>
        <xdr:cNvSpPr txBox="1">
          <a:spLocks noChangeArrowheads="1"/>
        </xdr:cNvSpPr>
      </xdr:nvSpPr>
      <xdr:spPr>
        <a:xfrm>
          <a:off x="57150" y="76200"/>
          <a:ext cx="12753975" cy="2209800"/>
        </a:xfrm>
        <a:prstGeom prst="rect">
          <a:avLst/>
        </a:prstGeom>
        <a:solidFill>
          <a:srgbClr val="FFFFFF"/>
        </a:solidFill>
        <a:ln w="9525" cmpd="sng">
          <a:solidFill>
            <a:srgbClr val="C0C0C0"/>
          </a:solidFill>
          <a:headEnd type="none"/>
          <a:tailEnd type="none"/>
        </a:ln>
      </xdr:spPr>
      <xdr:txBody>
        <a:bodyPr vertOverflow="clip" wrap="square" lIns="27432" tIns="22860" rIns="0" bIns="0"/>
        <a:p>
          <a:pPr algn="l">
            <a:defRPr/>
          </a:pPr>
          <a:r>
            <a:rPr lang="en-US" cap="none" sz="1000" b="0" i="0" u="sng" baseline="0">
              <a:solidFill>
                <a:srgbClr val="808080"/>
              </a:solidFill>
              <a:latin typeface="Arial"/>
              <a:ea typeface="Arial"/>
              <a:cs typeface="Arial"/>
            </a:rPr>
            <a:t>To save this file as a CSV file:</a:t>
          </a:r>
          <a:r>
            <a:rPr lang="en-US" cap="none" sz="1000" b="0" i="0" u="none" baseline="0">
              <a:solidFill>
                <a:srgbClr val="808080"/>
              </a:solidFill>
              <a:latin typeface="Arial"/>
              <a:ea typeface="Arial"/>
              <a:cs typeface="Arial"/>
            </a:rPr>
            <a:t>
</a:t>
          </a:r>
          <a:r>
            <a:rPr lang="en-US" cap="none" sz="1000" b="0" i="0" u="none" baseline="0">
              <a:solidFill>
                <a:srgbClr val="808080"/>
              </a:solidFill>
              <a:latin typeface="Arial"/>
              <a:ea typeface="Arial"/>
              <a:cs typeface="Arial"/>
            </a:rPr>
            <a:t>1. Open the </a:t>
          </a:r>
          <a:r>
            <a:rPr lang="en-US" cap="none" sz="1000" b="1" i="0" u="sng" baseline="0">
              <a:solidFill>
                <a:srgbClr val="808080"/>
              </a:solidFill>
              <a:latin typeface="Arial"/>
              <a:ea typeface="Arial"/>
              <a:cs typeface="Arial"/>
            </a:rPr>
            <a:t>F</a:t>
          </a:r>
          <a:r>
            <a:rPr lang="en-US" cap="none" sz="1000" b="1" i="0" u="none" baseline="0">
              <a:solidFill>
                <a:srgbClr val="808080"/>
              </a:solidFill>
              <a:latin typeface="Arial"/>
              <a:ea typeface="Arial"/>
              <a:cs typeface="Arial"/>
            </a:rPr>
            <a:t>ile</a:t>
          </a:r>
          <a:r>
            <a:rPr lang="en-US" cap="none" sz="1000" b="0" i="0" u="none" baseline="0">
              <a:solidFill>
                <a:srgbClr val="808080"/>
              </a:solidFill>
              <a:latin typeface="Arial"/>
              <a:ea typeface="Arial"/>
              <a:cs typeface="Arial"/>
            </a:rPr>
            <a:t> menu
</a:t>
          </a:r>
          <a:r>
            <a:rPr lang="en-US" cap="none" sz="1000" b="0" i="0" u="none" baseline="0">
              <a:solidFill>
                <a:srgbClr val="808080"/>
              </a:solidFill>
              <a:latin typeface="Arial"/>
              <a:ea typeface="Arial"/>
              <a:cs typeface="Arial"/>
            </a:rPr>
            <a:t>2. Choose </a:t>
          </a:r>
          <a:r>
            <a:rPr lang="en-US" cap="none" sz="1000" b="1" i="0" u="none" baseline="0">
              <a:solidFill>
                <a:srgbClr val="808080"/>
              </a:solidFill>
              <a:latin typeface="Arial"/>
              <a:ea typeface="Arial"/>
              <a:cs typeface="Arial"/>
            </a:rPr>
            <a:t>Save </a:t>
          </a:r>
          <a:r>
            <a:rPr lang="en-US" cap="none" sz="1000" b="1" i="0" u="sng" baseline="0">
              <a:solidFill>
                <a:srgbClr val="808080"/>
              </a:solidFill>
              <a:latin typeface="Arial"/>
              <a:ea typeface="Arial"/>
              <a:cs typeface="Arial"/>
            </a:rPr>
            <a:t>A</a:t>
          </a:r>
          <a:r>
            <a:rPr lang="en-US" cap="none" sz="1000" b="1" i="0" u="none" baseline="0">
              <a:solidFill>
                <a:srgbClr val="808080"/>
              </a:solidFill>
              <a:latin typeface="Arial"/>
              <a:ea typeface="Arial"/>
              <a:cs typeface="Arial"/>
            </a:rPr>
            <a:t>s…</a:t>
          </a:r>
          <a:r>
            <a:rPr lang="en-US" cap="none" sz="1000" b="0" i="0" u="none" baseline="0">
              <a:solidFill>
                <a:srgbClr val="808080"/>
              </a:solidFill>
              <a:latin typeface="Arial"/>
              <a:ea typeface="Arial"/>
              <a:cs typeface="Arial"/>
            </a:rPr>
            <a:t>
</a:t>
          </a:r>
          <a:r>
            <a:rPr lang="en-US" cap="none" sz="1000" b="0" i="0" u="none" baseline="0">
              <a:solidFill>
                <a:srgbClr val="808080"/>
              </a:solidFill>
              <a:latin typeface="Arial"/>
              <a:ea typeface="Arial"/>
              <a:cs typeface="Arial"/>
            </a:rPr>
            <a:t>3. Enter a </a:t>
          </a:r>
          <a:r>
            <a:rPr lang="en-US" cap="none" sz="1000" b="1" i="0" u="none" baseline="0">
              <a:solidFill>
                <a:srgbClr val="808080"/>
              </a:solidFill>
              <a:latin typeface="Arial"/>
              <a:ea typeface="Arial"/>
              <a:cs typeface="Arial"/>
            </a:rPr>
            <a:t>File </a:t>
          </a:r>
          <a:r>
            <a:rPr lang="en-US" cap="none" sz="1000" b="1" i="0" u="sng" baseline="0">
              <a:solidFill>
                <a:srgbClr val="808080"/>
              </a:solidFill>
              <a:latin typeface="Arial"/>
              <a:ea typeface="Arial"/>
              <a:cs typeface="Arial"/>
            </a:rPr>
            <a:t>n</a:t>
          </a:r>
          <a:r>
            <a:rPr lang="en-US" cap="none" sz="1000" b="1" i="0" u="none" baseline="0">
              <a:solidFill>
                <a:srgbClr val="808080"/>
              </a:solidFill>
              <a:latin typeface="Arial"/>
              <a:ea typeface="Arial"/>
              <a:cs typeface="Arial"/>
            </a:rPr>
            <a:t>ame</a:t>
          </a:r>
          <a:r>
            <a:rPr lang="en-US" cap="none" sz="1000" b="0" i="0" u="none" baseline="0">
              <a:solidFill>
                <a:srgbClr val="808080"/>
              </a:solidFill>
              <a:latin typeface="Arial"/>
              <a:ea typeface="Arial"/>
              <a:cs typeface="Arial"/>
            </a:rPr>
            <a:t> and select the destination
</a:t>
          </a:r>
          <a:r>
            <a:rPr lang="en-US" cap="none" sz="1000" b="0" i="0" u="none" baseline="0">
              <a:solidFill>
                <a:srgbClr val="808080"/>
              </a:solidFill>
              <a:latin typeface="Arial"/>
              <a:ea typeface="Arial"/>
              <a:cs typeface="Arial"/>
            </a:rPr>
            <a:t>4. Click on the </a:t>
          </a:r>
          <a:r>
            <a:rPr lang="en-US" cap="none" sz="1000" b="1" i="0" u="none" baseline="0">
              <a:solidFill>
                <a:srgbClr val="808080"/>
              </a:solidFill>
              <a:latin typeface="Arial"/>
              <a:ea typeface="Arial"/>
              <a:cs typeface="Arial"/>
            </a:rPr>
            <a:t>Save as </a:t>
          </a:r>
          <a:r>
            <a:rPr lang="en-US" cap="none" sz="1000" b="1" i="0" u="sng" baseline="0">
              <a:solidFill>
                <a:srgbClr val="808080"/>
              </a:solidFill>
              <a:latin typeface="Arial"/>
              <a:ea typeface="Arial"/>
              <a:cs typeface="Arial"/>
            </a:rPr>
            <a:t>t</a:t>
          </a:r>
          <a:r>
            <a:rPr lang="en-US" cap="none" sz="1000" b="1" i="0" u="none" baseline="0">
              <a:solidFill>
                <a:srgbClr val="808080"/>
              </a:solidFill>
              <a:latin typeface="Arial"/>
              <a:ea typeface="Arial"/>
              <a:cs typeface="Arial"/>
            </a:rPr>
            <a:t>ype:</a:t>
          </a:r>
          <a:r>
            <a:rPr lang="en-US" cap="none" sz="1000" b="0" i="0" u="none" baseline="0">
              <a:solidFill>
                <a:srgbClr val="808080"/>
              </a:solidFill>
              <a:latin typeface="Arial"/>
              <a:ea typeface="Arial"/>
              <a:cs typeface="Arial"/>
            </a:rPr>
            <a:t> drop down box and select CSV (Comma delimited) (*.csv)
</a:t>
          </a:r>
          <a:r>
            <a:rPr lang="en-US" cap="none" sz="1000" b="0" i="0" u="none" baseline="0">
              <a:solidFill>
                <a:srgbClr val="808080"/>
              </a:solidFill>
              <a:latin typeface="Arial"/>
              <a:ea typeface="Arial"/>
              <a:cs typeface="Arial"/>
            </a:rPr>
            <a:t>5. Click on the </a:t>
          </a:r>
          <a:r>
            <a:rPr lang="en-US" cap="none" sz="1000" b="1" i="0" u="sng" baseline="0">
              <a:solidFill>
                <a:srgbClr val="808080"/>
              </a:solidFill>
              <a:latin typeface="Arial"/>
              <a:ea typeface="Arial"/>
              <a:cs typeface="Arial"/>
            </a:rPr>
            <a:t>S</a:t>
          </a:r>
          <a:r>
            <a:rPr lang="en-US" cap="none" sz="1000" b="1" i="0" u="none" baseline="0">
              <a:solidFill>
                <a:srgbClr val="808080"/>
              </a:solidFill>
              <a:latin typeface="Arial"/>
              <a:ea typeface="Arial"/>
              <a:cs typeface="Arial"/>
            </a:rPr>
            <a:t>ave</a:t>
          </a:r>
          <a:r>
            <a:rPr lang="en-US" cap="none" sz="1000" b="0" i="0" u="none" baseline="0">
              <a:solidFill>
                <a:srgbClr val="808080"/>
              </a:solidFill>
              <a:latin typeface="Arial"/>
              <a:ea typeface="Arial"/>
              <a:cs typeface="Arial"/>
            </a:rPr>
            <a:t> button
</a:t>
          </a:r>
          <a:r>
            <a:rPr lang="en-US" cap="none" sz="1000" b="0" i="0" u="none" baseline="0">
              <a:solidFill>
                <a:srgbClr val="808080"/>
              </a:solidFill>
              <a:latin typeface="Arial"/>
              <a:ea typeface="Arial"/>
              <a:cs typeface="Arial"/>
            </a:rPr>
            <a:t>    Excel will warn you that you will be saving only this first sheet
</a:t>
          </a:r>
          <a:r>
            <a:rPr lang="en-US" cap="none" sz="1000" b="0" i="0" u="none" baseline="0">
              <a:solidFill>
                <a:srgbClr val="808080"/>
              </a:solidFill>
              <a:latin typeface="Arial"/>
              <a:ea typeface="Arial"/>
              <a:cs typeface="Arial"/>
            </a:rPr>
            <a:t>6. Click on the </a:t>
          </a:r>
          <a:r>
            <a:rPr lang="en-US" cap="none" sz="1000" b="1" i="0" u="none" baseline="0">
              <a:solidFill>
                <a:srgbClr val="808080"/>
              </a:solidFill>
              <a:latin typeface="Arial"/>
              <a:ea typeface="Arial"/>
              <a:cs typeface="Arial"/>
            </a:rPr>
            <a:t>OK</a:t>
          </a:r>
          <a:r>
            <a:rPr lang="en-US" cap="none" sz="1000" b="0" i="0" u="none" baseline="0">
              <a:solidFill>
                <a:srgbClr val="808080"/>
              </a:solidFill>
              <a:latin typeface="Arial"/>
              <a:ea typeface="Arial"/>
              <a:cs typeface="Arial"/>
            </a:rPr>
            <a:t> button
</a:t>
          </a:r>
          <a:r>
            <a:rPr lang="en-US" cap="none" sz="1000" b="0" i="0" u="none" baseline="0">
              <a:solidFill>
                <a:srgbClr val="808080"/>
              </a:solidFill>
              <a:latin typeface="Arial"/>
              <a:ea typeface="Arial"/>
              <a:cs typeface="Arial"/>
            </a:rPr>
            <a:t>    Excel will warn you that you may lose features not supported by the CSV format
</a:t>
          </a:r>
          <a:r>
            <a:rPr lang="en-US" cap="none" sz="1000" b="0" i="0" u="none" baseline="0">
              <a:solidFill>
                <a:srgbClr val="808080"/>
              </a:solidFill>
              <a:latin typeface="Arial"/>
              <a:ea typeface="Arial"/>
              <a:cs typeface="Arial"/>
            </a:rPr>
            <a:t>7. Click on the </a:t>
          </a:r>
          <a:r>
            <a:rPr lang="en-US" cap="none" sz="1000" b="1" i="0" u="sng" baseline="0">
              <a:solidFill>
                <a:srgbClr val="808080"/>
              </a:solidFill>
              <a:latin typeface="Arial"/>
              <a:ea typeface="Arial"/>
              <a:cs typeface="Arial"/>
            </a:rPr>
            <a:t>Y</a:t>
          </a:r>
          <a:r>
            <a:rPr lang="en-US" cap="none" sz="1000" b="1" i="0" u="none" baseline="0">
              <a:solidFill>
                <a:srgbClr val="808080"/>
              </a:solidFill>
              <a:latin typeface="Arial"/>
              <a:ea typeface="Arial"/>
              <a:cs typeface="Arial"/>
            </a:rPr>
            <a:t>es</a:t>
          </a:r>
          <a:r>
            <a:rPr lang="en-US" cap="none" sz="1000" b="0" i="0" u="none" baseline="0">
              <a:solidFill>
                <a:srgbClr val="808080"/>
              </a:solidFill>
              <a:latin typeface="Arial"/>
              <a:ea typeface="Arial"/>
              <a:cs typeface="Arial"/>
            </a:rPr>
            <a:t> button
</a:t>
          </a:r>
          <a:r>
            <a:rPr lang="en-US" cap="none" sz="1000" b="0" i="0" u="none" baseline="0">
              <a:solidFill>
                <a:srgbClr val="808080"/>
              </a:solidFill>
              <a:latin typeface="Arial"/>
              <a:ea typeface="Arial"/>
              <a:cs typeface="Arial"/>
            </a:rPr>
            <a:t>
</a:t>
          </a:r>
          <a:r>
            <a:rPr lang="en-US" cap="none" sz="1000" b="0" i="0" u="none" baseline="0">
              <a:solidFill>
                <a:srgbClr val="808080"/>
              </a:solidFill>
              <a:latin typeface="Arial"/>
              <a:ea typeface="Arial"/>
              <a:cs typeface="Arial"/>
            </a:rPr>
            <a:t>When you exit Excel, it will prompt you to save changes again because some Excel features were not saved within the CSV file.  You may ignore this prompt.  NB Attachments over 1MB will not be processed.
</a:t>
          </a:r>
          <a:r>
            <a:rPr lang="en-US" cap="none" sz="1000" b="0" i="0" u="none" baseline="0">
              <a:solidFill>
                <a:srgbClr val="808080"/>
              </a:solidFill>
              <a:latin typeface="Arial"/>
              <a:ea typeface="Arial"/>
              <a:cs typeface="Arial"/>
            </a:rPr>
            <a:t>Email the CSV file to: </a:t>
          </a:r>
          <a:r>
            <a:rPr lang="en-US" cap="none" sz="1000" b="0" i="0" u="none" baseline="0">
              <a:solidFill>
                <a:srgbClr val="000000"/>
              </a:solidFill>
              <a:latin typeface="Arial"/>
              <a:ea typeface="Arial"/>
              <a:cs typeface="Arial"/>
            </a:rPr>
            <a:t>apicustodian@customs.govt.nz</a:t>
          </a:r>
          <a:r>
            <a:rPr lang="en-US" cap="none" sz="1000" b="0" i="0" u="none" baseline="0">
              <a:solidFill>
                <a:srgbClr val="808080"/>
              </a:solidFill>
              <a:latin typeface="Arial"/>
              <a:ea typeface="Arial"/>
              <a:cs typeface="Arial"/>
            </a:rPr>
            <a:t>
</a:t>
          </a:r>
          <a:r>
            <a:rPr lang="en-US" cap="none" sz="1000" b="0" i="0" u="none" baseline="0">
              <a:solidFill>
                <a:srgbClr val="808080"/>
              </a:solidFill>
              <a:latin typeface="Arial"/>
              <a:ea typeface="Arial"/>
              <a:cs typeface="Arial"/>
            </a:rPr>
            <a:t>
</a:t>
          </a:r>
          <a:r>
            <a:rPr lang="en-US" cap="none" sz="1000" b="0" i="0" u="none" baseline="0">
              <a:solidFill>
                <a:srgbClr val="808080"/>
              </a:solidFill>
              <a:latin typeface="Arial"/>
              <a:ea typeface="Arial"/>
              <a:cs typeface="Arial"/>
            </a:rPr>
            <a:t>Titles of optional fields are highlighted in </a:t>
          </a:r>
          <a:r>
            <a:rPr lang="en-US" cap="none" sz="1000" b="0" i="0" u="none" baseline="0">
              <a:solidFill>
                <a:srgbClr val="3366FF"/>
              </a:solidFill>
              <a:latin typeface="Arial"/>
              <a:ea typeface="Arial"/>
              <a:cs typeface="Arial"/>
            </a:rPr>
            <a:t>blue</a:t>
          </a:r>
          <a:r>
            <a:rPr lang="en-US" cap="none" sz="1000" b="0" i="0" u="none" baseline="0">
              <a:solidFill>
                <a:srgbClr val="808080"/>
              </a:solidFill>
              <a:latin typeface="Arial"/>
              <a:ea typeface="Arial"/>
              <a:cs typeface="Arial"/>
            </a:rPr>
            <a:t>.  All other fields </a:t>
          </a:r>
          <a:r>
            <a:rPr lang="en-US" cap="none" sz="1000" b="1" i="0" u="none" baseline="0">
              <a:solidFill>
                <a:srgbClr val="808080"/>
              </a:solidFill>
              <a:latin typeface="Arial"/>
              <a:ea typeface="Arial"/>
              <a:cs typeface="Arial"/>
            </a:rPr>
            <a:t>must</a:t>
          </a:r>
          <a:r>
            <a:rPr lang="en-US" cap="none" sz="1000" b="0" i="0" u="none" baseline="0">
              <a:solidFill>
                <a:srgbClr val="808080"/>
              </a:solidFill>
              <a:latin typeface="Arial"/>
              <a:ea typeface="Arial"/>
              <a:cs typeface="Arial"/>
            </a:rPr>
            <a:t> be completed.</a:t>
          </a:r>
        </a:p>
      </xdr:txBody>
    </xdr:sp>
    <xdr:clientData fPrintsWithSheet="0"/>
  </xdr:twoCellAnchor>
  <xdr:twoCellAnchor editAs="oneCell">
    <xdr:from>
      <xdr:col>0</xdr:col>
      <xdr:colOff>142875</xdr:colOff>
      <xdr:row>0</xdr:row>
      <xdr:rowOff>2314575</xdr:rowOff>
    </xdr:from>
    <xdr:to>
      <xdr:col>0</xdr:col>
      <xdr:colOff>923925</xdr:colOff>
      <xdr:row>0</xdr:row>
      <xdr:rowOff>3219450</xdr:rowOff>
    </xdr:to>
    <xdr:pic>
      <xdr:nvPicPr>
        <xdr:cNvPr id="2" name="Picture 113" descr="Customs Logo Small"/>
        <xdr:cNvPicPr preferRelativeResize="1">
          <a:picLocks noChangeAspect="1"/>
        </xdr:cNvPicPr>
      </xdr:nvPicPr>
      <xdr:blipFill>
        <a:blip r:embed="rId1"/>
        <a:stretch>
          <a:fillRect/>
        </a:stretch>
      </xdr:blipFill>
      <xdr:spPr>
        <a:xfrm>
          <a:off x="142875" y="2314575"/>
          <a:ext cx="781050"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2324100</xdr:rowOff>
    </xdr:from>
    <xdr:to>
      <xdr:col>0</xdr:col>
      <xdr:colOff>923925</xdr:colOff>
      <xdr:row>0</xdr:row>
      <xdr:rowOff>3219450</xdr:rowOff>
    </xdr:to>
    <xdr:pic>
      <xdr:nvPicPr>
        <xdr:cNvPr id="1" name="Picture 11" descr="Customs Logo Small"/>
        <xdr:cNvPicPr preferRelativeResize="1">
          <a:picLocks noChangeAspect="1"/>
        </xdr:cNvPicPr>
      </xdr:nvPicPr>
      <xdr:blipFill>
        <a:blip r:embed="rId1"/>
        <a:stretch>
          <a:fillRect/>
        </a:stretch>
      </xdr:blipFill>
      <xdr:spPr>
        <a:xfrm>
          <a:off x="142875" y="2324100"/>
          <a:ext cx="781050" cy="904875"/>
        </a:xfrm>
        <a:prstGeom prst="rect">
          <a:avLst/>
        </a:prstGeom>
        <a:noFill/>
        <a:ln w="9525" cmpd="sng">
          <a:noFill/>
        </a:ln>
      </xdr:spPr>
    </xdr:pic>
    <xdr:clientData/>
  </xdr:twoCellAnchor>
  <xdr:twoCellAnchor>
    <xdr:from>
      <xdr:col>0</xdr:col>
      <xdr:colOff>57150</xdr:colOff>
      <xdr:row>0</xdr:row>
      <xdr:rowOff>76200</xdr:rowOff>
    </xdr:from>
    <xdr:to>
      <xdr:col>12</xdr:col>
      <xdr:colOff>866775</xdr:colOff>
      <xdr:row>0</xdr:row>
      <xdr:rowOff>2295525</xdr:rowOff>
    </xdr:to>
    <xdr:sp>
      <xdr:nvSpPr>
        <xdr:cNvPr id="2" name="Text Box 25"/>
        <xdr:cNvSpPr txBox="1">
          <a:spLocks noChangeArrowheads="1"/>
        </xdr:cNvSpPr>
      </xdr:nvSpPr>
      <xdr:spPr>
        <a:xfrm>
          <a:off x="57150" y="76200"/>
          <a:ext cx="11363325" cy="2219325"/>
        </a:xfrm>
        <a:prstGeom prst="rect">
          <a:avLst/>
        </a:prstGeom>
        <a:solidFill>
          <a:srgbClr val="FFFFFF"/>
        </a:solidFill>
        <a:ln w="9525" cmpd="sng">
          <a:solidFill>
            <a:srgbClr val="C0C0C0"/>
          </a:solidFill>
          <a:headEnd type="none"/>
          <a:tailEnd type="none"/>
        </a:ln>
      </xdr:spPr>
      <xdr:txBody>
        <a:bodyPr vertOverflow="clip" wrap="square" lIns="27432" tIns="22860" rIns="0" bIns="0"/>
        <a:p>
          <a:pPr algn="l">
            <a:defRPr/>
          </a:pPr>
          <a:r>
            <a:rPr lang="en-US" cap="none" sz="800" b="0" i="0" u="sng" baseline="0">
              <a:solidFill>
                <a:srgbClr val="808080"/>
              </a:solidFill>
              <a:latin typeface="Arial"/>
              <a:ea typeface="Arial"/>
              <a:cs typeface="Arial"/>
            </a:rPr>
            <a:t>T</a:t>
          </a:r>
          <a:r>
            <a:rPr lang="en-US" cap="none" sz="1000" b="0" i="0" u="sng" baseline="0">
              <a:solidFill>
                <a:srgbClr val="808080"/>
              </a:solidFill>
              <a:latin typeface="Arial"/>
              <a:ea typeface="Arial"/>
              <a:cs typeface="Arial"/>
            </a:rPr>
            <a:t>o save this file as a CSV file:</a:t>
          </a:r>
          <a:r>
            <a:rPr lang="en-US" cap="none" sz="1000" b="0" i="0" u="none" baseline="0">
              <a:solidFill>
                <a:srgbClr val="808080"/>
              </a:solidFill>
              <a:latin typeface="Arial"/>
              <a:ea typeface="Arial"/>
              <a:cs typeface="Arial"/>
            </a:rPr>
            <a:t>
</a:t>
          </a:r>
          <a:r>
            <a:rPr lang="en-US" cap="none" sz="1000" b="0" i="0" u="none" baseline="0">
              <a:solidFill>
                <a:srgbClr val="808080"/>
              </a:solidFill>
              <a:latin typeface="Arial"/>
              <a:ea typeface="Arial"/>
              <a:cs typeface="Arial"/>
            </a:rPr>
            <a:t>1. Open the </a:t>
          </a:r>
          <a:r>
            <a:rPr lang="en-US" cap="none" sz="1000" b="1" i="0" u="sng" baseline="0">
              <a:solidFill>
                <a:srgbClr val="808080"/>
              </a:solidFill>
              <a:latin typeface="Arial"/>
              <a:ea typeface="Arial"/>
              <a:cs typeface="Arial"/>
            </a:rPr>
            <a:t>F</a:t>
          </a:r>
          <a:r>
            <a:rPr lang="en-US" cap="none" sz="1000" b="1" i="0" u="none" baseline="0">
              <a:solidFill>
                <a:srgbClr val="808080"/>
              </a:solidFill>
              <a:latin typeface="Arial"/>
              <a:ea typeface="Arial"/>
              <a:cs typeface="Arial"/>
            </a:rPr>
            <a:t>ile</a:t>
          </a:r>
          <a:r>
            <a:rPr lang="en-US" cap="none" sz="1000" b="0" i="0" u="none" baseline="0">
              <a:solidFill>
                <a:srgbClr val="808080"/>
              </a:solidFill>
              <a:latin typeface="Arial"/>
              <a:ea typeface="Arial"/>
              <a:cs typeface="Arial"/>
            </a:rPr>
            <a:t> menu
</a:t>
          </a:r>
          <a:r>
            <a:rPr lang="en-US" cap="none" sz="1000" b="0" i="0" u="none" baseline="0">
              <a:solidFill>
                <a:srgbClr val="808080"/>
              </a:solidFill>
              <a:latin typeface="Arial"/>
              <a:ea typeface="Arial"/>
              <a:cs typeface="Arial"/>
            </a:rPr>
            <a:t>2. Choose </a:t>
          </a:r>
          <a:r>
            <a:rPr lang="en-US" cap="none" sz="1000" b="1" i="0" u="none" baseline="0">
              <a:solidFill>
                <a:srgbClr val="808080"/>
              </a:solidFill>
              <a:latin typeface="Arial"/>
              <a:ea typeface="Arial"/>
              <a:cs typeface="Arial"/>
            </a:rPr>
            <a:t>Save </a:t>
          </a:r>
          <a:r>
            <a:rPr lang="en-US" cap="none" sz="1000" b="1" i="0" u="sng" baseline="0">
              <a:solidFill>
                <a:srgbClr val="808080"/>
              </a:solidFill>
              <a:latin typeface="Arial"/>
              <a:ea typeface="Arial"/>
              <a:cs typeface="Arial"/>
            </a:rPr>
            <a:t>A</a:t>
          </a:r>
          <a:r>
            <a:rPr lang="en-US" cap="none" sz="1000" b="1" i="0" u="none" baseline="0">
              <a:solidFill>
                <a:srgbClr val="808080"/>
              </a:solidFill>
              <a:latin typeface="Arial"/>
              <a:ea typeface="Arial"/>
              <a:cs typeface="Arial"/>
            </a:rPr>
            <a:t>s…</a:t>
          </a:r>
          <a:r>
            <a:rPr lang="en-US" cap="none" sz="1000" b="0" i="0" u="none" baseline="0">
              <a:solidFill>
                <a:srgbClr val="808080"/>
              </a:solidFill>
              <a:latin typeface="Arial"/>
              <a:ea typeface="Arial"/>
              <a:cs typeface="Arial"/>
            </a:rPr>
            <a:t>
</a:t>
          </a:r>
          <a:r>
            <a:rPr lang="en-US" cap="none" sz="1000" b="0" i="0" u="none" baseline="0">
              <a:solidFill>
                <a:srgbClr val="808080"/>
              </a:solidFill>
              <a:latin typeface="Arial"/>
              <a:ea typeface="Arial"/>
              <a:cs typeface="Arial"/>
            </a:rPr>
            <a:t>3. Enter a </a:t>
          </a:r>
          <a:r>
            <a:rPr lang="en-US" cap="none" sz="1000" b="1" i="0" u="none" baseline="0">
              <a:solidFill>
                <a:srgbClr val="808080"/>
              </a:solidFill>
              <a:latin typeface="Arial"/>
              <a:ea typeface="Arial"/>
              <a:cs typeface="Arial"/>
            </a:rPr>
            <a:t>File </a:t>
          </a:r>
          <a:r>
            <a:rPr lang="en-US" cap="none" sz="1000" b="1" i="0" u="sng" baseline="0">
              <a:solidFill>
                <a:srgbClr val="808080"/>
              </a:solidFill>
              <a:latin typeface="Arial"/>
              <a:ea typeface="Arial"/>
              <a:cs typeface="Arial"/>
            </a:rPr>
            <a:t>n</a:t>
          </a:r>
          <a:r>
            <a:rPr lang="en-US" cap="none" sz="1000" b="1" i="0" u="none" baseline="0">
              <a:solidFill>
                <a:srgbClr val="808080"/>
              </a:solidFill>
              <a:latin typeface="Arial"/>
              <a:ea typeface="Arial"/>
              <a:cs typeface="Arial"/>
            </a:rPr>
            <a:t>ame</a:t>
          </a:r>
          <a:r>
            <a:rPr lang="en-US" cap="none" sz="1000" b="0" i="0" u="none" baseline="0">
              <a:solidFill>
                <a:srgbClr val="808080"/>
              </a:solidFill>
              <a:latin typeface="Arial"/>
              <a:ea typeface="Arial"/>
              <a:cs typeface="Arial"/>
            </a:rPr>
            <a:t> and select the destination
</a:t>
          </a:r>
          <a:r>
            <a:rPr lang="en-US" cap="none" sz="1000" b="0" i="0" u="none" baseline="0">
              <a:solidFill>
                <a:srgbClr val="808080"/>
              </a:solidFill>
              <a:latin typeface="Arial"/>
              <a:ea typeface="Arial"/>
              <a:cs typeface="Arial"/>
            </a:rPr>
            <a:t>4. Click on the </a:t>
          </a:r>
          <a:r>
            <a:rPr lang="en-US" cap="none" sz="1000" b="1" i="0" u="none" baseline="0">
              <a:solidFill>
                <a:srgbClr val="808080"/>
              </a:solidFill>
              <a:latin typeface="Arial"/>
              <a:ea typeface="Arial"/>
              <a:cs typeface="Arial"/>
            </a:rPr>
            <a:t>Save as </a:t>
          </a:r>
          <a:r>
            <a:rPr lang="en-US" cap="none" sz="1000" b="1" i="0" u="sng" baseline="0">
              <a:solidFill>
                <a:srgbClr val="808080"/>
              </a:solidFill>
              <a:latin typeface="Arial"/>
              <a:ea typeface="Arial"/>
              <a:cs typeface="Arial"/>
            </a:rPr>
            <a:t>t</a:t>
          </a:r>
          <a:r>
            <a:rPr lang="en-US" cap="none" sz="1000" b="1" i="0" u="none" baseline="0">
              <a:solidFill>
                <a:srgbClr val="808080"/>
              </a:solidFill>
              <a:latin typeface="Arial"/>
              <a:ea typeface="Arial"/>
              <a:cs typeface="Arial"/>
            </a:rPr>
            <a:t>ype:</a:t>
          </a:r>
          <a:r>
            <a:rPr lang="en-US" cap="none" sz="1000" b="0" i="0" u="none" baseline="0">
              <a:solidFill>
                <a:srgbClr val="808080"/>
              </a:solidFill>
              <a:latin typeface="Arial"/>
              <a:ea typeface="Arial"/>
              <a:cs typeface="Arial"/>
            </a:rPr>
            <a:t> drop down box and select CSV (Comma delimited) (*.csv)
</a:t>
          </a:r>
          <a:r>
            <a:rPr lang="en-US" cap="none" sz="1000" b="0" i="0" u="none" baseline="0">
              <a:solidFill>
                <a:srgbClr val="808080"/>
              </a:solidFill>
              <a:latin typeface="Arial"/>
              <a:ea typeface="Arial"/>
              <a:cs typeface="Arial"/>
            </a:rPr>
            <a:t>5. Click on the </a:t>
          </a:r>
          <a:r>
            <a:rPr lang="en-US" cap="none" sz="1000" b="1" i="0" u="sng" baseline="0">
              <a:solidFill>
                <a:srgbClr val="808080"/>
              </a:solidFill>
              <a:latin typeface="Arial"/>
              <a:ea typeface="Arial"/>
              <a:cs typeface="Arial"/>
            </a:rPr>
            <a:t>S</a:t>
          </a:r>
          <a:r>
            <a:rPr lang="en-US" cap="none" sz="1000" b="1" i="0" u="none" baseline="0">
              <a:solidFill>
                <a:srgbClr val="808080"/>
              </a:solidFill>
              <a:latin typeface="Arial"/>
              <a:ea typeface="Arial"/>
              <a:cs typeface="Arial"/>
            </a:rPr>
            <a:t>ave</a:t>
          </a:r>
          <a:r>
            <a:rPr lang="en-US" cap="none" sz="1000" b="0" i="0" u="none" baseline="0">
              <a:solidFill>
                <a:srgbClr val="808080"/>
              </a:solidFill>
              <a:latin typeface="Arial"/>
              <a:ea typeface="Arial"/>
              <a:cs typeface="Arial"/>
            </a:rPr>
            <a:t> button
</a:t>
          </a:r>
          <a:r>
            <a:rPr lang="en-US" cap="none" sz="1000" b="0" i="0" u="none" baseline="0">
              <a:solidFill>
                <a:srgbClr val="808080"/>
              </a:solidFill>
              <a:latin typeface="Arial"/>
              <a:ea typeface="Arial"/>
              <a:cs typeface="Arial"/>
            </a:rPr>
            <a:t>    Excel will warn you that you will be saving only this first sheet
</a:t>
          </a:r>
          <a:r>
            <a:rPr lang="en-US" cap="none" sz="1000" b="0" i="0" u="none" baseline="0">
              <a:solidFill>
                <a:srgbClr val="808080"/>
              </a:solidFill>
              <a:latin typeface="Arial"/>
              <a:ea typeface="Arial"/>
              <a:cs typeface="Arial"/>
            </a:rPr>
            <a:t>6. Click on the </a:t>
          </a:r>
          <a:r>
            <a:rPr lang="en-US" cap="none" sz="1000" b="1" i="0" u="none" baseline="0">
              <a:solidFill>
                <a:srgbClr val="808080"/>
              </a:solidFill>
              <a:latin typeface="Arial"/>
              <a:ea typeface="Arial"/>
              <a:cs typeface="Arial"/>
            </a:rPr>
            <a:t>OK</a:t>
          </a:r>
          <a:r>
            <a:rPr lang="en-US" cap="none" sz="1000" b="0" i="0" u="none" baseline="0">
              <a:solidFill>
                <a:srgbClr val="808080"/>
              </a:solidFill>
              <a:latin typeface="Arial"/>
              <a:ea typeface="Arial"/>
              <a:cs typeface="Arial"/>
            </a:rPr>
            <a:t> button
</a:t>
          </a:r>
          <a:r>
            <a:rPr lang="en-US" cap="none" sz="1000" b="0" i="0" u="none" baseline="0">
              <a:solidFill>
                <a:srgbClr val="808080"/>
              </a:solidFill>
              <a:latin typeface="Arial"/>
              <a:ea typeface="Arial"/>
              <a:cs typeface="Arial"/>
            </a:rPr>
            <a:t>    Excel will warn you that you may lose features not supported by the CSV format
</a:t>
          </a:r>
          <a:r>
            <a:rPr lang="en-US" cap="none" sz="1000" b="0" i="0" u="none" baseline="0">
              <a:solidFill>
                <a:srgbClr val="808080"/>
              </a:solidFill>
              <a:latin typeface="Arial"/>
              <a:ea typeface="Arial"/>
              <a:cs typeface="Arial"/>
            </a:rPr>
            <a:t>7. Click on the </a:t>
          </a:r>
          <a:r>
            <a:rPr lang="en-US" cap="none" sz="1000" b="1" i="0" u="sng" baseline="0">
              <a:solidFill>
                <a:srgbClr val="808080"/>
              </a:solidFill>
              <a:latin typeface="Arial"/>
              <a:ea typeface="Arial"/>
              <a:cs typeface="Arial"/>
            </a:rPr>
            <a:t>Y</a:t>
          </a:r>
          <a:r>
            <a:rPr lang="en-US" cap="none" sz="1000" b="1" i="0" u="none" baseline="0">
              <a:solidFill>
                <a:srgbClr val="808080"/>
              </a:solidFill>
              <a:latin typeface="Arial"/>
              <a:ea typeface="Arial"/>
              <a:cs typeface="Arial"/>
            </a:rPr>
            <a:t>es</a:t>
          </a:r>
          <a:r>
            <a:rPr lang="en-US" cap="none" sz="1000" b="0" i="0" u="none" baseline="0">
              <a:solidFill>
                <a:srgbClr val="808080"/>
              </a:solidFill>
              <a:latin typeface="Arial"/>
              <a:ea typeface="Arial"/>
              <a:cs typeface="Arial"/>
            </a:rPr>
            <a:t> button
</a:t>
          </a:r>
          <a:r>
            <a:rPr lang="en-US" cap="none" sz="1000" b="0" i="0" u="none" baseline="0">
              <a:solidFill>
                <a:srgbClr val="808080"/>
              </a:solidFill>
              <a:latin typeface="Arial"/>
              <a:ea typeface="Arial"/>
              <a:cs typeface="Arial"/>
            </a:rPr>
            <a:t>
</a:t>
          </a:r>
          <a:r>
            <a:rPr lang="en-US" cap="none" sz="1000" b="0" i="0" u="none" baseline="0">
              <a:solidFill>
                <a:srgbClr val="808080"/>
              </a:solidFill>
              <a:latin typeface="Arial"/>
              <a:ea typeface="Arial"/>
              <a:cs typeface="Arial"/>
            </a:rPr>
            <a:t>When you exit Excel, it will prompt you to save changes again because some Excel features were not saved within the CSV file.  You may ignore this prompt.  NB Attachments over 1MB will not be processed.
</a:t>
          </a:r>
          <a:r>
            <a:rPr lang="en-US" cap="none" sz="1000" b="0" i="0" u="none" baseline="0">
              <a:solidFill>
                <a:srgbClr val="808080"/>
              </a:solidFill>
              <a:latin typeface="Arial"/>
              <a:ea typeface="Arial"/>
              <a:cs typeface="Arial"/>
            </a:rPr>
            <a:t>Email the CSV file to: </a:t>
          </a:r>
          <a:r>
            <a:rPr lang="en-US" cap="none" sz="1000" b="0" i="0" u="none" baseline="0">
              <a:solidFill>
                <a:srgbClr val="000000"/>
              </a:solidFill>
              <a:latin typeface="Arial"/>
              <a:ea typeface="Arial"/>
              <a:cs typeface="Arial"/>
            </a:rPr>
            <a:t>apicustodian@customs.govt.nz</a:t>
          </a:r>
          <a:r>
            <a:rPr lang="en-US" cap="none" sz="1000" b="0" i="0" u="none" baseline="0">
              <a:solidFill>
                <a:srgbClr val="808080"/>
              </a:solidFill>
              <a:latin typeface="Arial"/>
              <a:ea typeface="Arial"/>
              <a:cs typeface="Arial"/>
            </a:rPr>
            <a:t>
</a:t>
          </a:r>
          <a:r>
            <a:rPr lang="en-US" cap="none" sz="1000" b="0" i="0" u="none" baseline="0">
              <a:solidFill>
                <a:srgbClr val="808080"/>
              </a:solidFill>
              <a:latin typeface="Arial"/>
              <a:ea typeface="Arial"/>
              <a:cs typeface="Arial"/>
            </a:rPr>
            <a:t>
</a:t>
          </a:r>
          <a:r>
            <a:rPr lang="en-US" cap="none" sz="1000" b="0" i="0" u="none" baseline="0">
              <a:solidFill>
                <a:srgbClr val="808080"/>
              </a:solidFill>
              <a:latin typeface="Arial"/>
              <a:ea typeface="Arial"/>
              <a:cs typeface="Arial"/>
            </a:rPr>
            <a:t>Titles of optional fields are highlighted in </a:t>
          </a:r>
          <a:r>
            <a:rPr lang="en-US" cap="none" sz="1000" b="0" i="0" u="none" baseline="0">
              <a:solidFill>
                <a:srgbClr val="3366FF"/>
              </a:solidFill>
              <a:latin typeface="Arial"/>
              <a:ea typeface="Arial"/>
              <a:cs typeface="Arial"/>
            </a:rPr>
            <a:t>blue</a:t>
          </a:r>
          <a:r>
            <a:rPr lang="en-US" cap="none" sz="1000" b="0" i="0" u="none" baseline="0">
              <a:solidFill>
                <a:srgbClr val="808080"/>
              </a:solidFill>
              <a:latin typeface="Arial"/>
              <a:ea typeface="Arial"/>
              <a:cs typeface="Arial"/>
            </a:rPr>
            <a:t>.  All other fields </a:t>
          </a:r>
          <a:r>
            <a:rPr lang="en-US" cap="none" sz="1000" b="1" i="0" u="none" baseline="0">
              <a:solidFill>
                <a:srgbClr val="808080"/>
              </a:solidFill>
              <a:latin typeface="Arial"/>
              <a:ea typeface="Arial"/>
              <a:cs typeface="Arial"/>
            </a:rPr>
            <a:t>must</a:t>
          </a:r>
          <a:r>
            <a:rPr lang="en-US" cap="none" sz="1000" b="0" i="0" u="none" baseline="0">
              <a:solidFill>
                <a:srgbClr val="808080"/>
              </a:solidFill>
              <a:latin typeface="Arial"/>
              <a:ea typeface="Arial"/>
              <a:cs typeface="Arial"/>
            </a:rPr>
            <a:t> be completed.</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P118"/>
  <sheetViews>
    <sheetView showGridLines="0" zoomScalePageLayoutView="0" workbookViewId="0" topLeftCell="A7">
      <selection activeCell="A19" sqref="A19"/>
    </sheetView>
  </sheetViews>
  <sheetFormatPr defaultColWidth="9.140625" defaultRowHeight="12.75"/>
  <cols>
    <col min="1" max="1" width="19.8515625" style="0" customWidth="1"/>
    <col min="2" max="2" width="26.57421875" style="0" customWidth="1"/>
    <col min="3" max="3" width="7.28125" style="0" customWidth="1"/>
    <col min="4" max="4" width="13.421875" style="0" customWidth="1"/>
    <col min="5" max="5" width="11.7109375" style="0" customWidth="1"/>
    <col min="6" max="6" width="7.7109375" style="0" customWidth="1"/>
    <col min="7" max="7" width="8.7109375" style="0" customWidth="1"/>
    <col min="8" max="8" width="9.421875" style="0" customWidth="1"/>
    <col min="9" max="9" width="16.28125" style="0" customWidth="1"/>
    <col min="10" max="10" width="9.7109375" style="0" customWidth="1"/>
    <col min="11" max="11" width="10.421875" style="0" customWidth="1"/>
    <col min="12" max="12" width="13.421875" style="0" customWidth="1"/>
    <col min="13" max="13" width="11.140625" style="0" bestFit="1" customWidth="1"/>
    <col min="14" max="14" width="13.28125" style="0" customWidth="1"/>
    <col min="15" max="15" width="13.7109375" style="0" customWidth="1"/>
    <col min="16" max="16" width="5.00390625" style="0" hidden="1" customWidth="1"/>
  </cols>
  <sheetData>
    <row r="1" spans="1:15" ht="264" customHeight="1">
      <c r="A1" s="39" t="str">
        <f>"New Zealand Customs Service - Crew List"&amp;CHAR(10)</f>
        <v>New Zealand Customs Service - Crew List
</v>
      </c>
      <c r="B1" s="40"/>
      <c r="C1" s="40"/>
      <c r="D1" s="40"/>
      <c r="E1" s="40"/>
      <c r="F1" s="40"/>
      <c r="G1" s="40"/>
      <c r="H1" s="40"/>
      <c r="I1" s="40"/>
      <c r="J1" s="40"/>
      <c r="K1" s="40"/>
      <c r="L1" s="40"/>
      <c r="M1" s="40"/>
      <c r="N1" s="40"/>
      <c r="O1" s="40"/>
    </row>
    <row r="2" spans="1:5" ht="12.75">
      <c r="A2" s="29" t="s">
        <v>544</v>
      </c>
      <c r="B2" s="32"/>
      <c r="C2" s="1" t="s">
        <v>545</v>
      </c>
      <c r="D2" s="1"/>
      <c r="E2" s="1"/>
    </row>
    <row r="3" spans="1:5" ht="12.75">
      <c r="A3" s="4" t="s">
        <v>554</v>
      </c>
      <c r="B3" s="32"/>
      <c r="C3" s="1" t="s">
        <v>550</v>
      </c>
      <c r="D3" s="1"/>
      <c r="E3" s="1"/>
    </row>
    <row r="4" spans="1:5" ht="12.75">
      <c r="A4" s="4" t="s">
        <v>548</v>
      </c>
      <c r="B4" s="33"/>
      <c r="C4" s="1" t="s">
        <v>2</v>
      </c>
      <c r="D4" s="1"/>
      <c r="E4" s="1"/>
    </row>
    <row r="5" spans="1:5" ht="12.75">
      <c r="A5" s="4" t="s">
        <v>546</v>
      </c>
      <c r="B5" s="34"/>
      <c r="C5" s="1" t="s">
        <v>559</v>
      </c>
      <c r="D5" s="1"/>
      <c r="E5" s="1"/>
    </row>
    <row r="6" spans="1:5" ht="12.75">
      <c r="A6" s="4" t="s">
        <v>549</v>
      </c>
      <c r="B6" s="35"/>
      <c r="C6" s="1"/>
      <c r="D6" s="1"/>
      <c r="E6" s="1"/>
    </row>
    <row r="7" ht="12.75">
      <c r="D7" s="1"/>
    </row>
    <row r="8" spans="1:5" ht="12.75">
      <c r="A8" s="27" t="s">
        <v>535</v>
      </c>
      <c r="B8" s="32"/>
      <c r="C8" s="1" t="s">
        <v>562</v>
      </c>
      <c r="D8" s="1"/>
      <c r="E8" s="1"/>
    </row>
    <row r="9" spans="1:5" ht="12.75">
      <c r="A9" s="4" t="s">
        <v>3</v>
      </c>
      <c r="B9" s="32"/>
      <c r="C9" s="1" t="s">
        <v>563</v>
      </c>
      <c r="D9" s="1"/>
      <c r="E9" s="1"/>
    </row>
    <row r="10" spans="1:10" ht="12.75">
      <c r="A10" s="4" t="s">
        <v>541</v>
      </c>
      <c r="B10" s="36"/>
      <c r="C10" s="1" t="s">
        <v>1437</v>
      </c>
      <c r="D10" s="1"/>
      <c r="E10" s="1"/>
      <c r="J10" s="10"/>
    </row>
    <row r="11" spans="1:10" ht="12.75">
      <c r="A11" s="4" t="s">
        <v>540</v>
      </c>
      <c r="B11" s="37"/>
      <c r="C11" s="1" t="s">
        <v>537</v>
      </c>
      <c r="D11" s="1"/>
      <c r="E11" s="1"/>
      <c r="J11" s="10"/>
    </row>
    <row r="12" spans="2:4" ht="12.75">
      <c r="B12" s="3"/>
      <c r="D12" s="1"/>
    </row>
    <row r="13" spans="1:5" ht="12.75">
      <c r="A13" s="27" t="s">
        <v>6</v>
      </c>
      <c r="B13" s="32"/>
      <c r="C13" s="1" t="s">
        <v>562</v>
      </c>
      <c r="D13" s="1"/>
      <c r="E13" s="1"/>
    </row>
    <row r="14" spans="1:5" ht="12.75">
      <c r="A14" s="4" t="s">
        <v>536</v>
      </c>
      <c r="B14" s="32"/>
      <c r="C14" s="1" t="s">
        <v>563</v>
      </c>
      <c r="D14" s="1"/>
      <c r="E14" s="1"/>
    </row>
    <row r="15" spans="1:5" ht="12.75">
      <c r="A15" s="4" t="s">
        <v>539</v>
      </c>
      <c r="B15" s="36"/>
      <c r="C15" s="1" t="s">
        <v>1437</v>
      </c>
      <c r="D15" s="1"/>
      <c r="E15" s="1"/>
    </row>
    <row r="16" spans="1:5" ht="12.75">
      <c r="A16" s="4" t="s">
        <v>538</v>
      </c>
      <c r="B16" s="37"/>
      <c r="C16" s="1" t="s">
        <v>537</v>
      </c>
      <c r="D16" s="1"/>
      <c r="E16" s="1"/>
    </row>
    <row r="17" ht="27" customHeight="1"/>
    <row r="18" spans="1:16" ht="114.75">
      <c r="A18" s="5" t="s">
        <v>4</v>
      </c>
      <c r="B18" s="30" t="s">
        <v>1441</v>
      </c>
      <c r="C18" s="28" t="s">
        <v>557</v>
      </c>
      <c r="D18" s="6" t="s">
        <v>555</v>
      </c>
      <c r="E18" s="6" t="s">
        <v>1438</v>
      </c>
      <c r="F18" s="7" t="s">
        <v>547</v>
      </c>
      <c r="G18" s="30" t="s">
        <v>1445</v>
      </c>
      <c r="H18" s="6" t="s">
        <v>552</v>
      </c>
      <c r="I18" s="6" t="s">
        <v>551</v>
      </c>
      <c r="J18" s="6" t="s">
        <v>553</v>
      </c>
      <c r="K18" s="30" t="s">
        <v>1444</v>
      </c>
      <c r="L18" s="6" t="s">
        <v>556</v>
      </c>
      <c r="M18" s="6" t="s">
        <v>1439</v>
      </c>
      <c r="N18" s="30" t="s">
        <v>1443</v>
      </c>
      <c r="O18" s="30" t="s">
        <v>1442</v>
      </c>
      <c r="P18" s="25" t="s">
        <v>1436</v>
      </c>
    </row>
    <row r="19" spans="1:16" ht="12.75">
      <c r="A19" s="22"/>
      <c r="B19" s="26"/>
      <c r="C19" s="22"/>
      <c r="D19" s="23"/>
      <c r="E19" s="24"/>
      <c r="F19" s="22"/>
      <c r="G19" s="22"/>
      <c r="H19" s="22"/>
      <c r="I19" s="31"/>
      <c r="J19" s="22"/>
      <c r="K19" s="24"/>
      <c r="L19" s="22"/>
      <c r="M19" s="24"/>
      <c r="N19" s="22"/>
      <c r="O19" s="24"/>
      <c r="P19">
        <f>IF(A19&lt;&gt;"",".","")</f>
      </c>
    </row>
    <row r="20" spans="1:16" ht="12.75">
      <c r="A20" s="22"/>
      <c r="B20" s="22"/>
      <c r="C20" s="22"/>
      <c r="D20" s="23"/>
      <c r="E20" s="24"/>
      <c r="F20" s="22"/>
      <c r="G20" s="22"/>
      <c r="H20" s="22"/>
      <c r="I20" s="31"/>
      <c r="J20" s="22"/>
      <c r="K20" s="24"/>
      <c r="L20" s="22"/>
      <c r="M20" s="24"/>
      <c r="N20" s="22"/>
      <c r="O20" s="24"/>
      <c r="P20">
        <f aca="true" t="shared" si="0" ref="P20:P83">IF(A20&lt;&gt;"",".","")</f>
      </c>
    </row>
    <row r="21" spans="1:16" ht="12.75">
      <c r="A21" s="22"/>
      <c r="B21" s="22"/>
      <c r="C21" s="22"/>
      <c r="D21" s="23"/>
      <c r="E21" s="24"/>
      <c r="F21" s="22"/>
      <c r="G21" s="22"/>
      <c r="H21" s="22"/>
      <c r="I21" s="31"/>
      <c r="J21" s="22"/>
      <c r="K21" s="24"/>
      <c r="L21" s="22"/>
      <c r="M21" s="24"/>
      <c r="N21" s="22"/>
      <c r="O21" s="24"/>
      <c r="P21">
        <f t="shared" si="0"/>
      </c>
    </row>
    <row r="22" spans="1:16" ht="12.75">
      <c r="A22" s="22"/>
      <c r="B22" s="22"/>
      <c r="C22" s="22"/>
      <c r="D22" s="23"/>
      <c r="E22" s="24"/>
      <c r="F22" s="22"/>
      <c r="G22" s="22"/>
      <c r="H22" s="22"/>
      <c r="I22" s="31"/>
      <c r="J22" s="22"/>
      <c r="K22" s="24"/>
      <c r="L22" s="22"/>
      <c r="M22" s="24"/>
      <c r="N22" s="22"/>
      <c r="O22" s="24"/>
      <c r="P22">
        <f t="shared" si="0"/>
      </c>
    </row>
    <row r="23" spans="1:16" ht="12.75">
      <c r="A23" s="22"/>
      <c r="B23" s="22"/>
      <c r="C23" s="22"/>
      <c r="D23" s="23"/>
      <c r="E23" s="24"/>
      <c r="F23" s="22"/>
      <c r="G23" s="22"/>
      <c r="H23" s="22"/>
      <c r="I23" s="31"/>
      <c r="J23" s="22"/>
      <c r="K23" s="24"/>
      <c r="L23" s="22"/>
      <c r="M23" s="24"/>
      <c r="N23" s="22"/>
      <c r="O23" s="24"/>
      <c r="P23">
        <f t="shared" si="0"/>
      </c>
    </row>
    <row r="24" spans="1:16" ht="12.75">
      <c r="A24" s="22"/>
      <c r="B24" s="22"/>
      <c r="C24" s="22"/>
      <c r="D24" s="23"/>
      <c r="E24" s="24"/>
      <c r="F24" s="22"/>
      <c r="G24" s="22"/>
      <c r="H24" s="22"/>
      <c r="I24" s="31"/>
      <c r="J24" s="22"/>
      <c r="K24" s="24"/>
      <c r="L24" s="22"/>
      <c r="M24" s="24"/>
      <c r="N24" s="22"/>
      <c r="O24" s="24"/>
      <c r="P24">
        <f t="shared" si="0"/>
      </c>
    </row>
    <row r="25" spans="1:16" ht="12.75">
      <c r="A25" s="22"/>
      <c r="B25" s="22"/>
      <c r="C25" s="22"/>
      <c r="D25" s="23"/>
      <c r="E25" s="24"/>
      <c r="F25" s="22"/>
      <c r="G25" s="22"/>
      <c r="H25" s="22"/>
      <c r="I25" s="31"/>
      <c r="J25" s="22"/>
      <c r="K25" s="24"/>
      <c r="L25" s="22"/>
      <c r="M25" s="24"/>
      <c r="N25" s="22"/>
      <c r="O25" s="24"/>
      <c r="P25">
        <f t="shared" si="0"/>
      </c>
    </row>
    <row r="26" spans="1:16" ht="12.75">
      <c r="A26" s="22"/>
      <c r="B26" s="22"/>
      <c r="C26" s="22"/>
      <c r="D26" s="23"/>
      <c r="E26" s="24"/>
      <c r="F26" s="22"/>
      <c r="G26" s="22"/>
      <c r="H26" s="22"/>
      <c r="I26" s="31"/>
      <c r="J26" s="22"/>
      <c r="K26" s="24"/>
      <c r="L26" s="22"/>
      <c r="M26" s="24"/>
      <c r="N26" s="22"/>
      <c r="O26" s="24"/>
      <c r="P26">
        <f t="shared" si="0"/>
      </c>
    </row>
    <row r="27" spans="1:16" ht="12.75">
      <c r="A27" s="26"/>
      <c r="B27" s="22"/>
      <c r="C27" s="22"/>
      <c r="D27" s="23"/>
      <c r="E27" s="24"/>
      <c r="F27" s="22"/>
      <c r="G27" s="22"/>
      <c r="H27" s="22"/>
      <c r="I27" s="31"/>
      <c r="J27" s="22"/>
      <c r="K27" s="24"/>
      <c r="L27" s="22"/>
      <c r="M27" s="24"/>
      <c r="N27" s="22"/>
      <c r="O27" s="24"/>
      <c r="P27">
        <f t="shared" si="0"/>
      </c>
    </row>
    <row r="28" spans="1:16" ht="12.75">
      <c r="A28" s="22"/>
      <c r="B28" s="22"/>
      <c r="C28" s="22"/>
      <c r="D28" s="23"/>
      <c r="E28" s="24"/>
      <c r="F28" s="22"/>
      <c r="G28" s="22"/>
      <c r="H28" s="22"/>
      <c r="I28" s="31"/>
      <c r="J28" s="22"/>
      <c r="K28" s="24"/>
      <c r="L28" s="22"/>
      <c r="M28" s="24"/>
      <c r="N28" s="22"/>
      <c r="O28" s="24"/>
      <c r="P28">
        <f t="shared" si="0"/>
      </c>
    </row>
    <row r="29" spans="1:16" ht="12.75">
      <c r="A29" s="22"/>
      <c r="B29" s="22"/>
      <c r="C29" s="22"/>
      <c r="D29" s="23"/>
      <c r="E29" s="24"/>
      <c r="F29" s="22"/>
      <c r="G29" s="22"/>
      <c r="H29" s="22"/>
      <c r="I29" s="31"/>
      <c r="J29" s="22"/>
      <c r="K29" s="24"/>
      <c r="L29" s="22"/>
      <c r="M29" s="24"/>
      <c r="N29" s="22"/>
      <c r="O29" s="24"/>
      <c r="P29">
        <f t="shared" si="0"/>
      </c>
    </row>
    <row r="30" spans="1:16" ht="12.75">
      <c r="A30" s="22"/>
      <c r="B30" s="22"/>
      <c r="C30" s="22"/>
      <c r="D30" s="23"/>
      <c r="E30" s="24"/>
      <c r="F30" s="22"/>
      <c r="G30" s="22"/>
      <c r="H30" s="22"/>
      <c r="I30" s="31"/>
      <c r="J30" s="22"/>
      <c r="K30" s="24"/>
      <c r="L30" s="22"/>
      <c r="M30" s="24"/>
      <c r="N30" s="22"/>
      <c r="O30" s="24"/>
      <c r="P30">
        <f t="shared" si="0"/>
      </c>
    </row>
    <row r="31" spans="1:16" ht="12.75">
      <c r="A31" s="22"/>
      <c r="B31" s="22"/>
      <c r="C31" s="22"/>
      <c r="D31" s="23"/>
      <c r="E31" s="24"/>
      <c r="F31" s="22"/>
      <c r="G31" s="22"/>
      <c r="H31" s="22"/>
      <c r="I31" s="31"/>
      <c r="J31" s="22"/>
      <c r="K31" s="24"/>
      <c r="L31" s="22"/>
      <c r="M31" s="24"/>
      <c r="N31" s="22"/>
      <c r="O31" s="24"/>
      <c r="P31">
        <f t="shared" si="0"/>
      </c>
    </row>
    <row r="32" spans="1:16" ht="12.75">
      <c r="A32" s="22"/>
      <c r="B32" s="22"/>
      <c r="C32" s="22"/>
      <c r="D32" s="23"/>
      <c r="E32" s="24"/>
      <c r="F32" s="22"/>
      <c r="G32" s="22"/>
      <c r="H32" s="22"/>
      <c r="I32" s="31"/>
      <c r="J32" s="22"/>
      <c r="K32" s="24"/>
      <c r="L32" s="22"/>
      <c r="M32" s="24"/>
      <c r="N32" s="22"/>
      <c r="O32" s="24"/>
      <c r="P32">
        <f t="shared" si="0"/>
      </c>
    </row>
    <row r="33" spans="1:16" ht="12.75">
      <c r="A33" s="22"/>
      <c r="B33" s="22"/>
      <c r="C33" s="22"/>
      <c r="D33" s="23"/>
      <c r="E33" s="24"/>
      <c r="F33" s="22"/>
      <c r="G33" s="22"/>
      <c r="H33" s="22"/>
      <c r="I33" s="31"/>
      <c r="J33" s="22"/>
      <c r="K33" s="24"/>
      <c r="L33" s="22"/>
      <c r="M33" s="24"/>
      <c r="N33" s="22"/>
      <c r="O33" s="24"/>
      <c r="P33">
        <f t="shared" si="0"/>
      </c>
    </row>
    <row r="34" spans="1:16" ht="12.75">
      <c r="A34" s="22"/>
      <c r="B34" s="22"/>
      <c r="C34" s="22"/>
      <c r="D34" s="23"/>
      <c r="E34" s="24"/>
      <c r="F34" s="22"/>
      <c r="G34" s="22"/>
      <c r="H34" s="22"/>
      <c r="I34" s="31"/>
      <c r="J34" s="22"/>
      <c r="K34" s="24"/>
      <c r="L34" s="22"/>
      <c r="M34" s="24"/>
      <c r="N34" s="22"/>
      <c r="O34" s="24"/>
      <c r="P34">
        <f t="shared" si="0"/>
      </c>
    </row>
    <row r="35" spans="1:16" ht="12.75">
      <c r="A35" s="22"/>
      <c r="B35" s="22"/>
      <c r="C35" s="22"/>
      <c r="D35" s="23"/>
      <c r="E35" s="24"/>
      <c r="F35" s="22"/>
      <c r="G35" s="22"/>
      <c r="H35" s="22"/>
      <c r="I35" s="31"/>
      <c r="J35" s="22"/>
      <c r="K35" s="24"/>
      <c r="L35" s="22"/>
      <c r="M35" s="24"/>
      <c r="N35" s="22"/>
      <c r="O35" s="24"/>
      <c r="P35">
        <f t="shared" si="0"/>
      </c>
    </row>
    <row r="36" spans="1:16" ht="12.75">
      <c r="A36" s="22"/>
      <c r="B36" s="22"/>
      <c r="C36" s="22"/>
      <c r="D36" s="23"/>
      <c r="E36" s="24"/>
      <c r="F36" s="22"/>
      <c r="G36" s="22"/>
      <c r="H36" s="22"/>
      <c r="I36" s="31"/>
      <c r="J36" s="22"/>
      <c r="K36" s="24"/>
      <c r="L36" s="22"/>
      <c r="M36" s="24"/>
      <c r="N36" s="22"/>
      <c r="O36" s="24"/>
      <c r="P36">
        <f t="shared" si="0"/>
      </c>
    </row>
    <row r="37" spans="1:16" ht="12.75">
      <c r="A37" s="22"/>
      <c r="B37" s="22"/>
      <c r="C37" s="22"/>
      <c r="D37" s="23"/>
      <c r="E37" s="24"/>
      <c r="F37" s="22"/>
      <c r="G37" s="22"/>
      <c r="H37" s="22"/>
      <c r="I37" s="31"/>
      <c r="J37" s="22"/>
      <c r="K37" s="24"/>
      <c r="L37" s="22"/>
      <c r="M37" s="24"/>
      <c r="N37" s="22"/>
      <c r="O37" s="24"/>
      <c r="P37">
        <f t="shared" si="0"/>
      </c>
    </row>
    <row r="38" spans="1:16" ht="12.75">
      <c r="A38" s="22"/>
      <c r="B38" s="22"/>
      <c r="C38" s="22"/>
      <c r="D38" s="23"/>
      <c r="E38" s="24"/>
      <c r="F38" s="22"/>
      <c r="G38" s="22"/>
      <c r="H38" s="22"/>
      <c r="I38" s="31"/>
      <c r="J38" s="22"/>
      <c r="K38" s="24"/>
      <c r="L38" s="22"/>
      <c r="M38" s="24"/>
      <c r="N38" s="22"/>
      <c r="O38" s="24"/>
      <c r="P38">
        <f t="shared" si="0"/>
      </c>
    </row>
    <row r="39" spans="1:16" ht="12.75">
      <c r="A39" s="22"/>
      <c r="B39" s="22"/>
      <c r="C39" s="22"/>
      <c r="D39" s="23"/>
      <c r="E39" s="24"/>
      <c r="F39" s="22"/>
      <c r="G39" s="22"/>
      <c r="H39" s="22"/>
      <c r="I39" s="31"/>
      <c r="J39" s="22"/>
      <c r="K39" s="24"/>
      <c r="L39" s="22"/>
      <c r="M39" s="24"/>
      <c r="N39" s="22"/>
      <c r="O39" s="24"/>
      <c r="P39">
        <f t="shared" si="0"/>
      </c>
    </row>
    <row r="40" spans="1:16" ht="12.75">
      <c r="A40" s="22"/>
      <c r="B40" s="22"/>
      <c r="C40" s="22"/>
      <c r="D40" s="23"/>
      <c r="E40" s="24"/>
      <c r="F40" s="22"/>
      <c r="G40" s="22"/>
      <c r="H40" s="22"/>
      <c r="I40" s="31"/>
      <c r="J40" s="22"/>
      <c r="K40" s="24"/>
      <c r="L40" s="22"/>
      <c r="M40" s="24"/>
      <c r="N40" s="22"/>
      <c r="O40" s="24"/>
      <c r="P40">
        <f t="shared" si="0"/>
      </c>
    </row>
    <row r="41" spans="1:16" ht="12.75">
      <c r="A41" s="22"/>
      <c r="B41" s="22"/>
      <c r="C41" s="22"/>
      <c r="D41" s="23"/>
      <c r="E41" s="24"/>
      <c r="F41" s="22"/>
      <c r="G41" s="22"/>
      <c r="H41" s="22"/>
      <c r="I41" s="31"/>
      <c r="J41" s="22"/>
      <c r="K41" s="24"/>
      <c r="L41" s="22"/>
      <c r="M41" s="24"/>
      <c r="N41" s="22"/>
      <c r="O41" s="24"/>
      <c r="P41">
        <f t="shared" si="0"/>
      </c>
    </row>
    <row r="42" spans="1:16" ht="12.75">
      <c r="A42" s="22"/>
      <c r="B42" s="22"/>
      <c r="C42" s="22"/>
      <c r="D42" s="23"/>
      <c r="E42" s="24"/>
      <c r="F42" s="22"/>
      <c r="G42" s="22"/>
      <c r="H42" s="22"/>
      <c r="I42" s="31"/>
      <c r="J42" s="22"/>
      <c r="K42" s="24"/>
      <c r="L42" s="22"/>
      <c r="M42" s="24"/>
      <c r="N42" s="22"/>
      <c r="O42" s="24"/>
      <c r="P42">
        <f t="shared" si="0"/>
      </c>
    </row>
    <row r="43" spans="1:16" ht="12.75">
      <c r="A43" s="22"/>
      <c r="B43" s="22"/>
      <c r="C43" s="22"/>
      <c r="D43" s="23"/>
      <c r="E43" s="24"/>
      <c r="F43" s="22"/>
      <c r="G43" s="22"/>
      <c r="H43" s="22"/>
      <c r="I43" s="31"/>
      <c r="J43" s="22"/>
      <c r="K43" s="24"/>
      <c r="L43" s="22"/>
      <c r="M43" s="24"/>
      <c r="N43" s="22"/>
      <c r="O43" s="24"/>
      <c r="P43">
        <f t="shared" si="0"/>
      </c>
    </row>
    <row r="44" spans="1:16" ht="12.75">
      <c r="A44" s="22"/>
      <c r="B44" s="22"/>
      <c r="C44" s="22"/>
      <c r="D44" s="23"/>
      <c r="E44" s="24"/>
      <c r="F44" s="22"/>
      <c r="G44" s="22"/>
      <c r="H44" s="22"/>
      <c r="I44" s="31"/>
      <c r="J44" s="22"/>
      <c r="K44" s="24"/>
      <c r="L44" s="22"/>
      <c r="M44" s="24"/>
      <c r="N44" s="22"/>
      <c r="O44" s="24"/>
      <c r="P44">
        <f t="shared" si="0"/>
      </c>
    </row>
    <row r="45" spans="1:16" ht="12.75">
      <c r="A45" s="22"/>
      <c r="B45" s="22"/>
      <c r="C45" s="22"/>
      <c r="D45" s="23"/>
      <c r="E45" s="24"/>
      <c r="F45" s="22"/>
      <c r="G45" s="22"/>
      <c r="H45" s="22"/>
      <c r="I45" s="31"/>
      <c r="J45" s="22"/>
      <c r="K45" s="24"/>
      <c r="L45" s="22"/>
      <c r="M45" s="24"/>
      <c r="N45" s="22"/>
      <c r="O45" s="24"/>
      <c r="P45">
        <f t="shared" si="0"/>
      </c>
    </row>
    <row r="46" spans="1:16" ht="12.75">
      <c r="A46" s="22"/>
      <c r="B46" s="22"/>
      <c r="C46" s="22"/>
      <c r="D46" s="23"/>
      <c r="E46" s="24"/>
      <c r="F46" s="22"/>
      <c r="G46" s="22"/>
      <c r="H46" s="22"/>
      <c r="I46" s="31"/>
      <c r="J46" s="22"/>
      <c r="K46" s="24"/>
      <c r="L46" s="22"/>
      <c r="M46" s="24"/>
      <c r="N46" s="22"/>
      <c r="O46" s="24"/>
      <c r="P46">
        <f t="shared" si="0"/>
      </c>
    </row>
    <row r="47" spans="1:16" ht="12.75">
      <c r="A47" s="22"/>
      <c r="B47" s="22"/>
      <c r="C47" s="22"/>
      <c r="D47" s="23"/>
      <c r="E47" s="24"/>
      <c r="F47" s="22"/>
      <c r="G47" s="22"/>
      <c r="H47" s="22"/>
      <c r="I47" s="31"/>
      <c r="J47" s="22"/>
      <c r="K47" s="24"/>
      <c r="L47" s="22"/>
      <c r="M47" s="24"/>
      <c r="N47" s="22"/>
      <c r="O47" s="24"/>
      <c r="P47">
        <f t="shared" si="0"/>
      </c>
    </row>
    <row r="48" spans="1:16" ht="12.75">
      <c r="A48" s="22"/>
      <c r="B48" s="22"/>
      <c r="C48" s="22"/>
      <c r="D48" s="23"/>
      <c r="E48" s="24"/>
      <c r="F48" s="22"/>
      <c r="G48" s="22"/>
      <c r="H48" s="22"/>
      <c r="I48" s="31"/>
      <c r="J48" s="22"/>
      <c r="K48" s="24"/>
      <c r="L48" s="22"/>
      <c r="M48" s="24"/>
      <c r="N48" s="22"/>
      <c r="O48" s="24"/>
      <c r="P48">
        <f t="shared" si="0"/>
      </c>
    </row>
    <row r="49" spans="1:16" ht="12.75">
      <c r="A49" s="22"/>
      <c r="B49" s="22"/>
      <c r="C49" s="22"/>
      <c r="D49" s="23"/>
      <c r="E49" s="24"/>
      <c r="F49" s="22"/>
      <c r="G49" s="22"/>
      <c r="H49" s="22"/>
      <c r="I49" s="31"/>
      <c r="J49" s="22"/>
      <c r="K49" s="24"/>
      <c r="L49" s="22"/>
      <c r="M49" s="24"/>
      <c r="N49" s="22"/>
      <c r="O49" s="24"/>
      <c r="P49">
        <f t="shared" si="0"/>
      </c>
    </row>
    <row r="50" spans="1:16" ht="12.75">
      <c r="A50" s="22"/>
      <c r="B50" s="22"/>
      <c r="C50" s="22"/>
      <c r="D50" s="23"/>
      <c r="E50" s="24"/>
      <c r="F50" s="22"/>
      <c r="G50" s="22"/>
      <c r="H50" s="22"/>
      <c r="I50" s="31"/>
      <c r="J50" s="22"/>
      <c r="K50" s="24"/>
      <c r="L50" s="22"/>
      <c r="M50" s="24"/>
      <c r="N50" s="22"/>
      <c r="O50" s="24"/>
      <c r="P50">
        <f t="shared" si="0"/>
      </c>
    </row>
    <row r="51" spans="1:16" ht="12.75">
      <c r="A51" s="22"/>
      <c r="B51" s="22"/>
      <c r="C51" s="22"/>
      <c r="D51" s="23"/>
      <c r="E51" s="24"/>
      <c r="F51" s="22"/>
      <c r="G51" s="22"/>
      <c r="H51" s="22"/>
      <c r="I51" s="31"/>
      <c r="J51" s="22"/>
      <c r="K51" s="24"/>
      <c r="L51" s="22"/>
      <c r="M51" s="24"/>
      <c r="N51" s="22"/>
      <c r="O51" s="24"/>
      <c r="P51">
        <f t="shared" si="0"/>
      </c>
    </row>
    <row r="52" spans="1:16" ht="12.75">
      <c r="A52" s="22"/>
      <c r="B52" s="22"/>
      <c r="C52" s="22"/>
      <c r="D52" s="23"/>
      <c r="E52" s="24"/>
      <c r="F52" s="22"/>
      <c r="G52" s="22"/>
      <c r="H52" s="22"/>
      <c r="I52" s="31"/>
      <c r="J52" s="22"/>
      <c r="K52" s="24"/>
      <c r="L52" s="22"/>
      <c r="M52" s="24"/>
      <c r="N52" s="22"/>
      <c r="O52" s="24"/>
      <c r="P52">
        <f t="shared" si="0"/>
      </c>
    </row>
    <row r="53" spans="1:16" ht="12.75">
      <c r="A53" s="22"/>
      <c r="B53" s="22"/>
      <c r="C53" s="22"/>
      <c r="D53" s="23"/>
      <c r="E53" s="24"/>
      <c r="F53" s="22"/>
      <c r="G53" s="22"/>
      <c r="H53" s="22"/>
      <c r="I53" s="31"/>
      <c r="J53" s="22"/>
      <c r="K53" s="24"/>
      <c r="L53" s="22"/>
      <c r="M53" s="24"/>
      <c r="N53" s="22"/>
      <c r="O53" s="24"/>
      <c r="P53">
        <f t="shared" si="0"/>
      </c>
    </row>
    <row r="54" spans="1:16" ht="12.75">
      <c r="A54" s="22"/>
      <c r="B54" s="22"/>
      <c r="C54" s="22"/>
      <c r="D54" s="23"/>
      <c r="E54" s="24"/>
      <c r="F54" s="22"/>
      <c r="G54" s="22"/>
      <c r="H54" s="22"/>
      <c r="I54" s="31"/>
      <c r="J54" s="22"/>
      <c r="K54" s="24"/>
      <c r="L54" s="22"/>
      <c r="M54" s="24"/>
      <c r="N54" s="22"/>
      <c r="O54" s="24"/>
      <c r="P54">
        <f t="shared" si="0"/>
      </c>
    </row>
    <row r="55" spans="1:16" ht="12.75">
      <c r="A55" s="22"/>
      <c r="B55" s="22"/>
      <c r="C55" s="22"/>
      <c r="D55" s="23"/>
      <c r="E55" s="24"/>
      <c r="F55" s="22"/>
      <c r="G55" s="22"/>
      <c r="H55" s="22"/>
      <c r="I55" s="31"/>
      <c r="J55" s="22"/>
      <c r="K55" s="24"/>
      <c r="L55" s="22"/>
      <c r="M55" s="24"/>
      <c r="N55" s="22"/>
      <c r="O55" s="24"/>
      <c r="P55">
        <f t="shared" si="0"/>
      </c>
    </row>
    <row r="56" spans="1:16" ht="12.75">
      <c r="A56" s="22"/>
      <c r="B56" s="22"/>
      <c r="C56" s="22"/>
      <c r="D56" s="23"/>
      <c r="E56" s="24"/>
      <c r="F56" s="22"/>
      <c r="G56" s="22"/>
      <c r="H56" s="22"/>
      <c r="I56" s="31"/>
      <c r="J56" s="22"/>
      <c r="K56" s="24"/>
      <c r="L56" s="22"/>
      <c r="M56" s="24"/>
      <c r="N56" s="22"/>
      <c r="O56" s="24"/>
      <c r="P56">
        <f t="shared" si="0"/>
      </c>
    </row>
    <row r="57" spans="1:16" ht="12.75">
      <c r="A57" s="22"/>
      <c r="B57" s="22"/>
      <c r="C57" s="22"/>
      <c r="D57" s="23"/>
      <c r="E57" s="24"/>
      <c r="F57" s="22"/>
      <c r="G57" s="22"/>
      <c r="H57" s="22"/>
      <c r="I57" s="31"/>
      <c r="J57" s="22"/>
      <c r="K57" s="24"/>
      <c r="L57" s="22"/>
      <c r="M57" s="24"/>
      <c r="N57" s="22"/>
      <c r="O57" s="24"/>
      <c r="P57">
        <f t="shared" si="0"/>
      </c>
    </row>
    <row r="58" spans="1:16" ht="12.75">
      <c r="A58" s="22"/>
      <c r="B58" s="22"/>
      <c r="C58" s="22"/>
      <c r="D58" s="23"/>
      <c r="E58" s="24"/>
      <c r="F58" s="22"/>
      <c r="G58" s="22"/>
      <c r="H58" s="22"/>
      <c r="I58" s="31"/>
      <c r="J58" s="22"/>
      <c r="K58" s="24"/>
      <c r="L58" s="22"/>
      <c r="M58" s="24"/>
      <c r="N58" s="22"/>
      <c r="O58" s="24"/>
      <c r="P58">
        <f t="shared" si="0"/>
      </c>
    </row>
    <row r="59" spans="1:16" ht="12.75">
      <c r="A59" s="22"/>
      <c r="B59" s="22"/>
      <c r="C59" s="22"/>
      <c r="D59" s="23"/>
      <c r="E59" s="24"/>
      <c r="F59" s="22"/>
      <c r="G59" s="22"/>
      <c r="H59" s="22"/>
      <c r="I59" s="31"/>
      <c r="J59" s="22"/>
      <c r="K59" s="24"/>
      <c r="L59" s="22"/>
      <c r="M59" s="24"/>
      <c r="N59" s="22"/>
      <c r="O59" s="24"/>
      <c r="P59">
        <f t="shared" si="0"/>
      </c>
    </row>
    <row r="60" spans="1:16" ht="12.75">
      <c r="A60" s="22"/>
      <c r="B60" s="22"/>
      <c r="C60" s="22"/>
      <c r="D60" s="23"/>
      <c r="E60" s="24"/>
      <c r="F60" s="22"/>
      <c r="G60" s="22"/>
      <c r="H60" s="22"/>
      <c r="I60" s="31"/>
      <c r="J60" s="22"/>
      <c r="K60" s="24"/>
      <c r="L60" s="22"/>
      <c r="M60" s="24"/>
      <c r="N60" s="22"/>
      <c r="O60" s="24"/>
      <c r="P60">
        <f t="shared" si="0"/>
      </c>
    </row>
    <row r="61" spans="1:16" ht="12.75">
      <c r="A61" s="22"/>
      <c r="B61" s="22"/>
      <c r="C61" s="22"/>
      <c r="D61" s="23"/>
      <c r="E61" s="24"/>
      <c r="F61" s="22"/>
      <c r="G61" s="22"/>
      <c r="H61" s="22"/>
      <c r="I61" s="31"/>
      <c r="J61" s="22"/>
      <c r="K61" s="24"/>
      <c r="L61" s="22"/>
      <c r="M61" s="24"/>
      <c r="N61" s="22"/>
      <c r="O61" s="24"/>
      <c r="P61">
        <f t="shared" si="0"/>
      </c>
    </row>
    <row r="62" spans="1:16" ht="12.75">
      <c r="A62" s="22"/>
      <c r="B62" s="22"/>
      <c r="C62" s="22"/>
      <c r="D62" s="23"/>
      <c r="E62" s="24"/>
      <c r="F62" s="22"/>
      <c r="G62" s="22"/>
      <c r="H62" s="22"/>
      <c r="I62" s="31"/>
      <c r="J62" s="22"/>
      <c r="K62" s="24"/>
      <c r="L62" s="22"/>
      <c r="M62" s="24"/>
      <c r="N62" s="22"/>
      <c r="O62" s="24"/>
      <c r="P62">
        <f t="shared" si="0"/>
      </c>
    </row>
    <row r="63" spans="1:16" ht="12.75">
      <c r="A63" s="22"/>
      <c r="B63" s="22"/>
      <c r="C63" s="22"/>
      <c r="D63" s="23"/>
      <c r="E63" s="24"/>
      <c r="F63" s="22"/>
      <c r="G63" s="22"/>
      <c r="H63" s="22"/>
      <c r="I63" s="31"/>
      <c r="J63" s="22"/>
      <c r="K63" s="24"/>
      <c r="L63" s="22"/>
      <c r="M63" s="24"/>
      <c r="N63" s="22"/>
      <c r="O63" s="24"/>
      <c r="P63">
        <f t="shared" si="0"/>
      </c>
    </row>
    <row r="64" spans="1:16" ht="12.75">
      <c r="A64" s="22"/>
      <c r="B64" s="22"/>
      <c r="C64" s="22"/>
      <c r="D64" s="23"/>
      <c r="E64" s="24"/>
      <c r="F64" s="22"/>
      <c r="G64" s="22"/>
      <c r="H64" s="22"/>
      <c r="I64" s="31"/>
      <c r="J64" s="22"/>
      <c r="K64" s="24"/>
      <c r="L64" s="22"/>
      <c r="M64" s="24"/>
      <c r="N64" s="22"/>
      <c r="O64" s="24"/>
      <c r="P64">
        <f t="shared" si="0"/>
      </c>
    </row>
    <row r="65" spans="1:16" ht="12.75">
      <c r="A65" s="22"/>
      <c r="B65" s="22"/>
      <c r="C65" s="22"/>
      <c r="D65" s="23"/>
      <c r="E65" s="24"/>
      <c r="F65" s="22"/>
      <c r="G65" s="22"/>
      <c r="H65" s="22"/>
      <c r="I65" s="31"/>
      <c r="J65" s="22"/>
      <c r="K65" s="24"/>
      <c r="L65" s="22"/>
      <c r="M65" s="24"/>
      <c r="N65" s="22"/>
      <c r="O65" s="24"/>
      <c r="P65">
        <f t="shared" si="0"/>
      </c>
    </row>
    <row r="66" spans="1:16" ht="12.75">
      <c r="A66" s="22"/>
      <c r="B66" s="22"/>
      <c r="C66" s="22"/>
      <c r="D66" s="23"/>
      <c r="E66" s="24"/>
      <c r="F66" s="22"/>
      <c r="G66" s="22"/>
      <c r="H66" s="22"/>
      <c r="I66" s="31"/>
      <c r="J66" s="22"/>
      <c r="K66" s="24"/>
      <c r="L66" s="22"/>
      <c r="M66" s="24"/>
      <c r="N66" s="22"/>
      <c r="O66" s="24"/>
      <c r="P66">
        <f t="shared" si="0"/>
      </c>
    </row>
    <row r="67" spans="1:16" ht="12.75">
      <c r="A67" s="22"/>
      <c r="B67" s="22"/>
      <c r="C67" s="22"/>
      <c r="D67" s="23"/>
      <c r="E67" s="24"/>
      <c r="F67" s="22"/>
      <c r="G67" s="22"/>
      <c r="H67" s="22"/>
      <c r="I67" s="31"/>
      <c r="J67" s="22"/>
      <c r="K67" s="24"/>
      <c r="L67" s="22"/>
      <c r="M67" s="24"/>
      <c r="N67" s="22"/>
      <c r="O67" s="24"/>
      <c r="P67">
        <f t="shared" si="0"/>
      </c>
    </row>
    <row r="68" spans="1:16" ht="12.75">
      <c r="A68" s="22"/>
      <c r="B68" s="22"/>
      <c r="C68" s="22"/>
      <c r="D68" s="23"/>
      <c r="E68" s="24"/>
      <c r="F68" s="22"/>
      <c r="G68" s="22"/>
      <c r="H68" s="22"/>
      <c r="I68" s="31"/>
      <c r="J68" s="22"/>
      <c r="K68" s="24"/>
      <c r="L68" s="22"/>
      <c r="M68" s="24"/>
      <c r="N68" s="22"/>
      <c r="O68" s="24"/>
      <c r="P68">
        <f t="shared" si="0"/>
      </c>
    </row>
    <row r="69" spans="1:16" ht="12.75">
      <c r="A69" s="22"/>
      <c r="B69" s="22"/>
      <c r="C69" s="22"/>
      <c r="D69" s="23"/>
      <c r="E69" s="24"/>
      <c r="F69" s="22"/>
      <c r="G69" s="22"/>
      <c r="H69" s="22"/>
      <c r="I69" s="31"/>
      <c r="J69" s="22"/>
      <c r="K69" s="24"/>
      <c r="L69" s="22"/>
      <c r="M69" s="24"/>
      <c r="N69" s="22"/>
      <c r="O69" s="24"/>
      <c r="P69">
        <f t="shared" si="0"/>
      </c>
    </row>
    <row r="70" spans="1:16" ht="12.75">
      <c r="A70" s="22"/>
      <c r="B70" s="22"/>
      <c r="C70" s="22"/>
      <c r="D70" s="23"/>
      <c r="E70" s="24"/>
      <c r="F70" s="22"/>
      <c r="G70" s="22"/>
      <c r="H70" s="22"/>
      <c r="I70" s="31"/>
      <c r="J70" s="22"/>
      <c r="K70" s="24"/>
      <c r="L70" s="22"/>
      <c r="M70" s="24"/>
      <c r="N70" s="22"/>
      <c r="O70" s="24"/>
      <c r="P70">
        <f t="shared" si="0"/>
      </c>
    </row>
    <row r="71" spans="1:16" ht="12.75">
      <c r="A71" s="22"/>
      <c r="B71" s="22"/>
      <c r="C71" s="22"/>
      <c r="D71" s="23"/>
      <c r="E71" s="24"/>
      <c r="F71" s="22"/>
      <c r="G71" s="22"/>
      <c r="H71" s="22"/>
      <c r="I71" s="31"/>
      <c r="J71" s="22"/>
      <c r="K71" s="24"/>
      <c r="L71" s="22"/>
      <c r="M71" s="24"/>
      <c r="N71" s="22"/>
      <c r="O71" s="24"/>
      <c r="P71">
        <f t="shared" si="0"/>
      </c>
    </row>
    <row r="72" spans="1:16" ht="12.75">
      <c r="A72" s="22"/>
      <c r="B72" s="22"/>
      <c r="C72" s="22"/>
      <c r="D72" s="23"/>
      <c r="E72" s="24"/>
      <c r="F72" s="22"/>
      <c r="G72" s="22"/>
      <c r="H72" s="22"/>
      <c r="I72" s="31"/>
      <c r="J72" s="22"/>
      <c r="K72" s="24"/>
      <c r="L72" s="22"/>
      <c r="M72" s="24"/>
      <c r="N72" s="22"/>
      <c r="O72" s="24"/>
      <c r="P72">
        <f t="shared" si="0"/>
      </c>
    </row>
    <row r="73" spans="1:16" ht="12.75">
      <c r="A73" s="22"/>
      <c r="B73" s="22"/>
      <c r="C73" s="22"/>
      <c r="D73" s="23"/>
      <c r="E73" s="24"/>
      <c r="F73" s="22"/>
      <c r="G73" s="22"/>
      <c r="H73" s="22"/>
      <c r="I73" s="31"/>
      <c r="J73" s="22"/>
      <c r="K73" s="24"/>
      <c r="L73" s="22"/>
      <c r="M73" s="24"/>
      <c r="N73" s="22"/>
      <c r="O73" s="24"/>
      <c r="P73">
        <f t="shared" si="0"/>
      </c>
    </row>
    <row r="74" spans="1:16" ht="12.75">
      <c r="A74" s="22"/>
      <c r="B74" s="22"/>
      <c r="C74" s="22"/>
      <c r="D74" s="23"/>
      <c r="E74" s="24"/>
      <c r="F74" s="22"/>
      <c r="G74" s="22"/>
      <c r="H74" s="22"/>
      <c r="I74" s="31"/>
      <c r="J74" s="22"/>
      <c r="K74" s="24"/>
      <c r="L74" s="22"/>
      <c r="M74" s="24"/>
      <c r="N74" s="22"/>
      <c r="O74" s="24"/>
      <c r="P74">
        <f t="shared" si="0"/>
      </c>
    </row>
    <row r="75" spans="1:16" ht="12.75">
      <c r="A75" s="22"/>
      <c r="B75" s="22"/>
      <c r="C75" s="22"/>
      <c r="D75" s="23"/>
      <c r="E75" s="24"/>
      <c r="F75" s="22"/>
      <c r="G75" s="22"/>
      <c r="H75" s="22"/>
      <c r="I75" s="31"/>
      <c r="J75" s="22"/>
      <c r="K75" s="24"/>
      <c r="L75" s="22"/>
      <c r="M75" s="24"/>
      <c r="N75" s="22"/>
      <c r="O75" s="24"/>
      <c r="P75">
        <f t="shared" si="0"/>
      </c>
    </row>
    <row r="76" spans="1:16" ht="12.75">
      <c r="A76" s="22"/>
      <c r="B76" s="22"/>
      <c r="C76" s="22"/>
      <c r="D76" s="23"/>
      <c r="E76" s="24"/>
      <c r="F76" s="22"/>
      <c r="G76" s="22"/>
      <c r="H76" s="22"/>
      <c r="I76" s="31"/>
      <c r="J76" s="22"/>
      <c r="K76" s="24"/>
      <c r="L76" s="22"/>
      <c r="M76" s="24"/>
      <c r="N76" s="22"/>
      <c r="O76" s="24"/>
      <c r="P76">
        <f t="shared" si="0"/>
      </c>
    </row>
    <row r="77" spans="1:16" ht="12.75">
      <c r="A77" s="22"/>
      <c r="B77" s="22"/>
      <c r="C77" s="22"/>
      <c r="D77" s="23"/>
      <c r="E77" s="24"/>
      <c r="F77" s="22"/>
      <c r="G77" s="22"/>
      <c r="H77" s="22"/>
      <c r="I77" s="31"/>
      <c r="J77" s="22"/>
      <c r="K77" s="24"/>
      <c r="L77" s="22"/>
      <c r="M77" s="24"/>
      <c r="N77" s="22"/>
      <c r="O77" s="24"/>
      <c r="P77">
        <f t="shared" si="0"/>
      </c>
    </row>
    <row r="78" spans="1:16" ht="12.75">
      <c r="A78" s="22"/>
      <c r="B78" s="22"/>
      <c r="C78" s="22"/>
      <c r="D78" s="23"/>
      <c r="E78" s="24"/>
      <c r="F78" s="22"/>
      <c r="G78" s="22"/>
      <c r="H78" s="22"/>
      <c r="I78" s="31"/>
      <c r="J78" s="22"/>
      <c r="K78" s="24"/>
      <c r="L78" s="22"/>
      <c r="M78" s="24"/>
      <c r="N78" s="22"/>
      <c r="O78" s="24"/>
      <c r="P78">
        <f t="shared" si="0"/>
      </c>
    </row>
    <row r="79" spans="1:16" ht="12.75">
      <c r="A79" s="22"/>
      <c r="B79" s="22"/>
      <c r="C79" s="22"/>
      <c r="D79" s="23"/>
      <c r="E79" s="24"/>
      <c r="F79" s="22"/>
      <c r="G79" s="22"/>
      <c r="H79" s="22"/>
      <c r="I79" s="31"/>
      <c r="J79" s="22"/>
      <c r="K79" s="24"/>
      <c r="L79" s="22"/>
      <c r="M79" s="24"/>
      <c r="N79" s="22"/>
      <c r="O79" s="24"/>
      <c r="P79">
        <f t="shared" si="0"/>
      </c>
    </row>
    <row r="80" spans="1:16" ht="12.75">
      <c r="A80" s="22"/>
      <c r="B80" s="22"/>
      <c r="C80" s="22"/>
      <c r="D80" s="23"/>
      <c r="E80" s="24"/>
      <c r="F80" s="22"/>
      <c r="G80" s="22"/>
      <c r="H80" s="22"/>
      <c r="I80" s="31"/>
      <c r="J80" s="22"/>
      <c r="K80" s="24"/>
      <c r="L80" s="22"/>
      <c r="M80" s="24"/>
      <c r="N80" s="22"/>
      <c r="O80" s="24"/>
      <c r="P80">
        <f t="shared" si="0"/>
      </c>
    </row>
    <row r="81" spans="1:16" ht="12.75">
      <c r="A81" s="22"/>
      <c r="B81" s="22"/>
      <c r="C81" s="22"/>
      <c r="D81" s="23"/>
      <c r="E81" s="24"/>
      <c r="F81" s="22"/>
      <c r="G81" s="22"/>
      <c r="H81" s="22"/>
      <c r="I81" s="31"/>
      <c r="J81" s="22"/>
      <c r="K81" s="24"/>
      <c r="L81" s="22"/>
      <c r="M81" s="24"/>
      <c r="N81" s="22"/>
      <c r="O81" s="24"/>
      <c r="P81">
        <f t="shared" si="0"/>
      </c>
    </row>
    <row r="82" spans="1:16" ht="12.75">
      <c r="A82" s="22"/>
      <c r="B82" s="22"/>
      <c r="C82" s="22"/>
      <c r="D82" s="23"/>
      <c r="E82" s="24"/>
      <c r="F82" s="22"/>
      <c r="G82" s="22"/>
      <c r="H82" s="22"/>
      <c r="I82" s="31"/>
      <c r="J82" s="22"/>
      <c r="K82" s="24"/>
      <c r="L82" s="22"/>
      <c r="M82" s="24"/>
      <c r="N82" s="22"/>
      <c r="O82" s="24"/>
      <c r="P82">
        <f t="shared" si="0"/>
      </c>
    </row>
    <row r="83" spans="1:16" ht="12.75">
      <c r="A83" s="22"/>
      <c r="B83" s="22"/>
      <c r="C83" s="22"/>
      <c r="D83" s="23"/>
      <c r="E83" s="24"/>
      <c r="F83" s="22"/>
      <c r="G83" s="22"/>
      <c r="H83" s="22"/>
      <c r="I83" s="31"/>
      <c r="J83" s="22"/>
      <c r="K83" s="24"/>
      <c r="L83" s="22"/>
      <c r="M83" s="24"/>
      <c r="N83" s="22"/>
      <c r="O83" s="24"/>
      <c r="P83">
        <f t="shared" si="0"/>
      </c>
    </row>
    <row r="84" spans="1:16" ht="12.75">
      <c r="A84" s="22"/>
      <c r="B84" s="22"/>
      <c r="C84" s="22"/>
      <c r="D84" s="23"/>
      <c r="E84" s="24"/>
      <c r="F84" s="22"/>
      <c r="G84" s="22"/>
      <c r="H84" s="22"/>
      <c r="I84" s="31"/>
      <c r="J84" s="22"/>
      <c r="K84" s="24"/>
      <c r="L84" s="22"/>
      <c r="M84" s="24"/>
      <c r="N84" s="22"/>
      <c r="O84" s="24"/>
      <c r="P84">
        <f aca="true" t="shared" si="1" ref="P84:P118">IF(A84&lt;&gt;"",".","")</f>
      </c>
    </row>
    <row r="85" spans="1:16" ht="12.75">
      <c r="A85" s="22"/>
      <c r="B85" s="22"/>
      <c r="C85" s="22"/>
      <c r="D85" s="23"/>
      <c r="E85" s="24"/>
      <c r="F85" s="22"/>
      <c r="G85" s="22"/>
      <c r="H85" s="22"/>
      <c r="I85" s="31"/>
      <c r="J85" s="22"/>
      <c r="K85" s="24"/>
      <c r="L85" s="22"/>
      <c r="M85" s="24"/>
      <c r="N85" s="22"/>
      <c r="O85" s="24"/>
      <c r="P85">
        <f t="shared" si="1"/>
      </c>
    </row>
    <row r="86" spans="1:16" ht="12.75">
      <c r="A86" s="22"/>
      <c r="B86" s="22"/>
      <c r="C86" s="22"/>
      <c r="D86" s="23"/>
      <c r="E86" s="24"/>
      <c r="F86" s="22"/>
      <c r="G86" s="22"/>
      <c r="H86" s="22"/>
      <c r="I86" s="31"/>
      <c r="J86" s="22"/>
      <c r="K86" s="24"/>
      <c r="L86" s="22"/>
      <c r="M86" s="24"/>
      <c r="N86" s="22"/>
      <c r="O86" s="24"/>
      <c r="P86">
        <f t="shared" si="1"/>
      </c>
    </row>
    <row r="87" spans="1:16" ht="12.75">
      <c r="A87" s="22"/>
      <c r="B87" s="22"/>
      <c r="C87" s="22"/>
      <c r="D87" s="23"/>
      <c r="E87" s="24"/>
      <c r="F87" s="22"/>
      <c r="G87" s="22"/>
      <c r="H87" s="22"/>
      <c r="I87" s="31"/>
      <c r="J87" s="22"/>
      <c r="K87" s="24"/>
      <c r="L87" s="22"/>
      <c r="M87" s="24"/>
      <c r="N87" s="22"/>
      <c r="O87" s="24"/>
      <c r="P87">
        <f t="shared" si="1"/>
      </c>
    </row>
    <row r="88" spans="1:16" ht="12.75">
      <c r="A88" s="22"/>
      <c r="B88" s="22"/>
      <c r="C88" s="22"/>
      <c r="D88" s="23"/>
      <c r="E88" s="24"/>
      <c r="F88" s="22"/>
      <c r="G88" s="22"/>
      <c r="H88" s="22"/>
      <c r="I88" s="31"/>
      <c r="J88" s="22"/>
      <c r="K88" s="24"/>
      <c r="L88" s="22"/>
      <c r="M88" s="24"/>
      <c r="N88" s="22"/>
      <c r="O88" s="24"/>
      <c r="P88">
        <f t="shared" si="1"/>
      </c>
    </row>
    <row r="89" spans="1:16" ht="12.75">
      <c r="A89" s="22"/>
      <c r="B89" s="22"/>
      <c r="C89" s="22"/>
      <c r="D89" s="23"/>
      <c r="E89" s="24"/>
      <c r="F89" s="22"/>
      <c r="G89" s="22"/>
      <c r="H89" s="22"/>
      <c r="I89" s="31"/>
      <c r="J89" s="22"/>
      <c r="K89" s="24"/>
      <c r="L89" s="22"/>
      <c r="M89" s="24"/>
      <c r="N89" s="22"/>
      <c r="O89" s="24"/>
      <c r="P89">
        <f t="shared" si="1"/>
      </c>
    </row>
    <row r="90" spans="1:16" ht="12.75">
      <c r="A90" s="22"/>
      <c r="B90" s="22"/>
      <c r="C90" s="22"/>
      <c r="D90" s="23"/>
      <c r="E90" s="24"/>
      <c r="F90" s="22"/>
      <c r="G90" s="22"/>
      <c r="H90" s="22"/>
      <c r="I90" s="31"/>
      <c r="J90" s="22"/>
      <c r="K90" s="24"/>
      <c r="L90" s="22"/>
      <c r="M90" s="24"/>
      <c r="N90" s="22"/>
      <c r="O90" s="24"/>
      <c r="P90">
        <f t="shared" si="1"/>
      </c>
    </row>
    <row r="91" spans="1:16" ht="12.75">
      <c r="A91" s="22"/>
      <c r="B91" s="22"/>
      <c r="C91" s="22"/>
      <c r="D91" s="23"/>
      <c r="E91" s="24"/>
      <c r="F91" s="22"/>
      <c r="G91" s="22"/>
      <c r="H91" s="22"/>
      <c r="I91" s="31"/>
      <c r="J91" s="22"/>
      <c r="K91" s="24"/>
      <c r="L91" s="22"/>
      <c r="M91" s="24"/>
      <c r="N91" s="22"/>
      <c r="O91" s="24"/>
      <c r="P91">
        <f t="shared" si="1"/>
      </c>
    </row>
    <row r="92" spans="1:16" ht="12.75">
      <c r="A92" s="22"/>
      <c r="B92" s="22"/>
      <c r="C92" s="22"/>
      <c r="D92" s="23"/>
      <c r="E92" s="24"/>
      <c r="F92" s="22"/>
      <c r="G92" s="22"/>
      <c r="H92" s="22"/>
      <c r="I92" s="31"/>
      <c r="J92" s="22"/>
      <c r="K92" s="24"/>
      <c r="L92" s="22"/>
      <c r="M92" s="24"/>
      <c r="N92" s="22"/>
      <c r="O92" s="24"/>
      <c r="P92">
        <f t="shared" si="1"/>
      </c>
    </row>
    <row r="93" spans="1:16" ht="12.75">
      <c r="A93" s="22"/>
      <c r="B93" s="22"/>
      <c r="C93" s="22"/>
      <c r="D93" s="23"/>
      <c r="E93" s="24"/>
      <c r="F93" s="22"/>
      <c r="G93" s="22"/>
      <c r="H93" s="22"/>
      <c r="I93" s="31"/>
      <c r="J93" s="22"/>
      <c r="K93" s="24"/>
      <c r="L93" s="22"/>
      <c r="M93" s="24"/>
      <c r="N93" s="22"/>
      <c r="O93" s="24"/>
      <c r="P93">
        <f t="shared" si="1"/>
      </c>
    </row>
    <row r="94" spans="1:16" ht="12.75">
      <c r="A94" s="22"/>
      <c r="B94" s="22"/>
      <c r="C94" s="22"/>
      <c r="D94" s="23"/>
      <c r="E94" s="24"/>
      <c r="F94" s="22"/>
      <c r="G94" s="22"/>
      <c r="H94" s="22"/>
      <c r="I94" s="31"/>
      <c r="J94" s="22"/>
      <c r="K94" s="24"/>
      <c r="L94" s="22"/>
      <c r="M94" s="24"/>
      <c r="N94" s="22"/>
      <c r="O94" s="24"/>
      <c r="P94">
        <f t="shared" si="1"/>
      </c>
    </row>
    <row r="95" spans="1:16" ht="12.75">
      <c r="A95" s="22"/>
      <c r="B95" s="22"/>
      <c r="C95" s="22"/>
      <c r="D95" s="23"/>
      <c r="E95" s="24"/>
      <c r="F95" s="22"/>
      <c r="G95" s="22"/>
      <c r="H95" s="22"/>
      <c r="I95" s="31"/>
      <c r="J95" s="22"/>
      <c r="K95" s="24"/>
      <c r="L95" s="22"/>
      <c r="M95" s="24"/>
      <c r="N95" s="22"/>
      <c r="O95" s="24"/>
      <c r="P95">
        <f t="shared" si="1"/>
      </c>
    </row>
    <row r="96" spans="1:16" ht="12.75">
      <c r="A96" s="22"/>
      <c r="B96" s="22"/>
      <c r="C96" s="22"/>
      <c r="D96" s="23"/>
      <c r="E96" s="24"/>
      <c r="F96" s="22"/>
      <c r="G96" s="22"/>
      <c r="H96" s="22"/>
      <c r="I96" s="31"/>
      <c r="J96" s="22"/>
      <c r="K96" s="24"/>
      <c r="L96" s="22"/>
      <c r="M96" s="24"/>
      <c r="N96" s="22"/>
      <c r="O96" s="24"/>
      <c r="P96">
        <f t="shared" si="1"/>
      </c>
    </row>
    <row r="97" spans="1:16" ht="12.75">
      <c r="A97" s="22"/>
      <c r="B97" s="22"/>
      <c r="C97" s="22"/>
      <c r="D97" s="23"/>
      <c r="E97" s="24"/>
      <c r="F97" s="22"/>
      <c r="G97" s="22"/>
      <c r="H97" s="22"/>
      <c r="I97" s="31"/>
      <c r="J97" s="22"/>
      <c r="K97" s="24"/>
      <c r="L97" s="22"/>
      <c r="M97" s="24"/>
      <c r="N97" s="22"/>
      <c r="O97" s="24"/>
      <c r="P97">
        <f t="shared" si="1"/>
      </c>
    </row>
    <row r="98" spans="1:16" ht="12.75">
      <c r="A98" s="22"/>
      <c r="B98" s="22"/>
      <c r="C98" s="22"/>
      <c r="D98" s="23"/>
      <c r="E98" s="24"/>
      <c r="F98" s="22"/>
      <c r="G98" s="22"/>
      <c r="H98" s="22"/>
      <c r="I98" s="31"/>
      <c r="J98" s="22"/>
      <c r="K98" s="24"/>
      <c r="L98" s="22"/>
      <c r="M98" s="24"/>
      <c r="N98" s="22"/>
      <c r="O98" s="24"/>
      <c r="P98">
        <f t="shared" si="1"/>
      </c>
    </row>
    <row r="99" spans="1:16" ht="12.75">
      <c r="A99" s="22"/>
      <c r="B99" s="22"/>
      <c r="C99" s="22"/>
      <c r="D99" s="23"/>
      <c r="E99" s="24"/>
      <c r="F99" s="22"/>
      <c r="G99" s="22"/>
      <c r="H99" s="22"/>
      <c r="I99" s="31"/>
      <c r="J99" s="22"/>
      <c r="K99" s="24"/>
      <c r="L99" s="22"/>
      <c r="M99" s="24"/>
      <c r="N99" s="22"/>
      <c r="O99" s="24"/>
      <c r="P99">
        <f t="shared" si="1"/>
      </c>
    </row>
    <row r="100" spans="1:16" ht="12.75">
      <c r="A100" s="22"/>
      <c r="B100" s="22"/>
      <c r="C100" s="22"/>
      <c r="D100" s="23"/>
      <c r="E100" s="24"/>
      <c r="F100" s="22"/>
      <c r="G100" s="22"/>
      <c r="H100" s="22"/>
      <c r="I100" s="31"/>
      <c r="J100" s="22"/>
      <c r="K100" s="24"/>
      <c r="L100" s="22"/>
      <c r="M100" s="24"/>
      <c r="N100" s="22"/>
      <c r="O100" s="24"/>
      <c r="P100">
        <f t="shared" si="1"/>
      </c>
    </row>
    <row r="101" spans="1:16" ht="12.75">
      <c r="A101" s="22"/>
      <c r="B101" s="22"/>
      <c r="C101" s="22"/>
      <c r="D101" s="23"/>
      <c r="E101" s="24"/>
      <c r="F101" s="22"/>
      <c r="G101" s="22"/>
      <c r="H101" s="22"/>
      <c r="I101" s="31"/>
      <c r="J101" s="22"/>
      <c r="K101" s="24"/>
      <c r="L101" s="22"/>
      <c r="M101" s="24"/>
      <c r="N101" s="22"/>
      <c r="O101" s="24"/>
      <c r="P101">
        <f t="shared" si="1"/>
      </c>
    </row>
    <row r="102" spans="1:16" ht="12.75">
      <c r="A102" s="22"/>
      <c r="B102" s="22"/>
      <c r="C102" s="22"/>
      <c r="D102" s="23"/>
      <c r="E102" s="24"/>
      <c r="F102" s="22"/>
      <c r="G102" s="22"/>
      <c r="H102" s="22"/>
      <c r="I102" s="31"/>
      <c r="J102" s="22"/>
      <c r="K102" s="24"/>
      <c r="L102" s="22"/>
      <c r="M102" s="24"/>
      <c r="N102" s="22"/>
      <c r="O102" s="24"/>
      <c r="P102">
        <f t="shared" si="1"/>
      </c>
    </row>
    <row r="103" spans="1:16" ht="12.75">
      <c r="A103" s="22"/>
      <c r="B103" s="22"/>
      <c r="C103" s="22"/>
      <c r="D103" s="23"/>
      <c r="E103" s="24"/>
      <c r="F103" s="22"/>
      <c r="G103" s="22"/>
      <c r="H103" s="22"/>
      <c r="I103" s="31"/>
      <c r="J103" s="22"/>
      <c r="K103" s="24"/>
      <c r="L103" s="22"/>
      <c r="M103" s="24"/>
      <c r="N103" s="22"/>
      <c r="O103" s="24"/>
      <c r="P103">
        <f t="shared" si="1"/>
      </c>
    </row>
    <row r="104" spans="1:16" ht="12.75">
      <c r="A104" s="22"/>
      <c r="B104" s="22"/>
      <c r="C104" s="22"/>
      <c r="D104" s="23"/>
      <c r="E104" s="24"/>
      <c r="F104" s="22"/>
      <c r="G104" s="22"/>
      <c r="H104" s="22"/>
      <c r="I104" s="31"/>
      <c r="J104" s="22"/>
      <c r="K104" s="24"/>
      <c r="L104" s="22"/>
      <c r="M104" s="24"/>
      <c r="N104" s="22"/>
      <c r="O104" s="24"/>
      <c r="P104">
        <f t="shared" si="1"/>
      </c>
    </row>
    <row r="105" spans="1:16" ht="12.75">
      <c r="A105" s="22"/>
      <c r="B105" s="22"/>
      <c r="C105" s="22"/>
      <c r="D105" s="23"/>
      <c r="E105" s="24"/>
      <c r="F105" s="22"/>
      <c r="G105" s="22"/>
      <c r="H105" s="22"/>
      <c r="I105" s="31"/>
      <c r="J105" s="22"/>
      <c r="K105" s="24"/>
      <c r="L105" s="22"/>
      <c r="M105" s="24"/>
      <c r="N105" s="22"/>
      <c r="O105" s="24"/>
      <c r="P105">
        <f t="shared" si="1"/>
      </c>
    </row>
    <row r="106" spans="1:16" ht="12.75">
      <c r="A106" s="22"/>
      <c r="B106" s="22"/>
      <c r="C106" s="22"/>
      <c r="D106" s="23"/>
      <c r="E106" s="24"/>
      <c r="F106" s="22"/>
      <c r="G106" s="22"/>
      <c r="H106" s="22"/>
      <c r="I106" s="31"/>
      <c r="J106" s="22"/>
      <c r="K106" s="24"/>
      <c r="L106" s="22"/>
      <c r="M106" s="24"/>
      <c r="N106" s="22"/>
      <c r="O106" s="24"/>
      <c r="P106">
        <f t="shared" si="1"/>
      </c>
    </row>
    <row r="107" spans="1:16" ht="12.75">
      <c r="A107" s="22"/>
      <c r="B107" s="22"/>
      <c r="C107" s="22"/>
      <c r="D107" s="23"/>
      <c r="E107" s="24"/>
      <c r="F107" s="22"/>
      <c r="G107" s="22"/>
      <c r="H107" s="22"/>
      <c r="I107" s="31"/>
      <c r="J107" s="22"/>
      <c r="K107" s="24"/>
      <c r="L107" s="22"/>
      <c r="M107" s="24"/>
      <c r="N107" s="22"/>
      <c r="O107" s="24"/>
      <c r="P107">
        <f t="shared" si="1"/>
      </c>
    </row>
    <row r="108" spans="1:16" ht="12.75">
      <c r="A108" s="22"/>
      <c r="B108" s="22"/>
      <c r="C108" s="22"/>
      <c r="D108" s="23"/>
      <c r="E108" s="24"/>
      <c r="F108" s="22"/>
      <c r="G108" s="22"/>
      <c r="H108" s="22"/>
      <c r="I108" s="31"/>
      <c r="J108" s="22"/>
      <c r="K108" s="24"/>
      <c r="L108" s="22"/>
      <c r="M108" s="24"/>
      <c r="N108" s="22"/>
      <c r="O108" s="24"/>
      <c r="P108">
        <f t="shared" si="1"/>
      </c>
    </row>
    <row r="109" spans="1:16" ht="12.75">
      <c r="A109" s="22"/>
      <c r="B109" s="22"/>
      <c r="C109" s="22"/>
      <c r="D109" s="23"/>
      <c r="E109" s="24"/>
      <c r="F109" s="22"/>
      <c r="G109" s="22"/>
      <c r="H109" s="22"/>
      <c r="I109" s="31"/>
      <c r="J109" s="22"/>
      <c r="K109" s="24"/>
      <c r="L109" s="22"/>
      <c r="M109" s="24"/>
      <c r="N109" s="22"/>
      <c r="O109" s="24"/>
      <c r="P109">
        <f t="shared" si="1"/>
      </c>
    </row>
    <row r="110" spans="1:16" ht="12.75">
      <c r="A110" s="22"/>
      <c r="B110" s="22"/>
      <c r="C110" s="22"/>
      <c r="D110" s="23"/>
      <c r="E110" s="24"/>
      <c r="F110" s="22"/>
      <c r="G110" s="22"/>
      <c r="H110" s="22"/>
      <c r="I110" s="31"/>
      <c r="J110" s="22"/>
      <c r="K110" s="24"/>
      <c r="L110" s="22"/>
      <c r="M110" s="24"/>
      <c r="N110" s="22"/>
      <c r="O110" s="24"/>
      <c r="P110">
        <f t="shared" si="1"/>
      </c>
    </row>
    <row r="111" spans="1:16" ht="12.75">
      <c r="A111" s="22"/>
      <c r="B111" s="22"/>
      <c r="C111" s="22"/>
      <c r="D111" s="23"/>
      <c r="E111" s="24"/>
      <c r="F111" s="22"/>
      <c r="G111" s="22"/>
      <c r="H111" s="22"/>
      <c r="I111" s="31"/>
      <c r="J111" s="22"/>
      <c r="K111" s="24"/>
      <c r="L111" s="22"/>
      <c r="M111" s="24"/>
      <c r="N111" s="22"/>
      <c r="O111" s="24"/>
      <c r="P111">
        <f t="shared" si="1"/>
      </c>
    </row>
    <row r="112" spans="1:16" ht="12.75">
      <c r="A112" s="22"/>
      <c r="B112" s="22"/>
      <c r="C112" s="22"/>
      <c r="D112" s="23"/>
      <c r="E112" s="24"/>
      <c r="F112" s="22"/>
      <c r="G112" s="22"/>
      <c r="H112" s="22"/>
      <c r="I112" s="31"/>
      <c r="J112" s="22"/>
      <c r="K112" s="24"/>
      <c r="L112" s="22"/>
      <c r="M112" s="24"/>
      <c r="N112" s="22"/>
      <c r="O112" s="24"/>
      <c r="P112">
        <f t="shared" si="1"/>
      </c>
    </row>
    <row r="113" spans="1:16" ht="12.75">
      <c r="A113" s="22"/>
      <c r="B113" s="22"/>
      <c r="C113" s="22"/>
      <c r="D113" s="23"/>
      <c r="E113" s="24"/>
      <c r="F113" s="22"/>
      <c r="G113" s="22"/>
      <c r="H113" s="22"/>
      <c r="I113" s="31"/>
      <c r="J113" s="22"/>
      <c r="K113" s="24"/>
      <c r="L113" s="22"/>
      <c r="M113" s="24"/>
      <c r="N113" s="22"/>
      <c r="O113" s="24"/>
      <c r="P113">
        <f t="shared" si="1"/>
      </c>
    </row>
    <row r="114" spans="1:16" ht="12.75">
      <c r="A114" s="22"/>
      <c r="B114" s="22"/>
      <c r="C114" s="22"/>
      <c r="D114" s="23"/>
      <c r="E114" s="24"/>
      <c r="F114" s="22"/>
      <c r="G114" s="22"/>
      <c r="H114" s="22"/>
      <c r="I114" s="31"/>
      <c r="J114" s="22"/>
      <c r="K114" s="24"/>
      <c r="L114" s="22"/>
      <c r="M114" s="24"/>
      <c r="N114" s="22"/>
      <c r="O114" s="24"/>
      <c r="P114">
        <f t="shared" si="1"/>
      </c>
    </row>
    <row r="115" spans="1:16" ht="12.75">
      <c r="A115" s="22"/>
      <c r="B115" s="22"/>
      <c r="C115" s="22"/>
      <c r="D115" s="23"/>
      <c r="E115" s="24"/>
      <c r="F115" s="22"/>
      <c r="G115" s="22"/>
      <c r="H115" s="22"/>
      <c r="I115" s="31"/>
      <c r="J115" s="22"/>
      <c r="K115" s="24"/>
      <c r="L115" s="22"/>
      <c r="M115" s="24"/>
      <c r="N115" s="22"/>
      <c r="O115" s="24"/>
      <c r="P115">
        <f t="shared" si="1"/>
      </c>
    </row>
    <row r="116" spans="1:16" ht="12.75">
      <c r="A116" s="22"/>
      <c r="B116" s="22"/>
      <c r="C116" s="22"/>
      <c r="D116" s="23"/>
      <c r="E116" s="24"/>
      <c r="F116" s="22"/>
      <c r="G116" s="22"/>
      <c r="H116" s="22"/>
      <c r="I116" s="31"/>
      <c r="J116" s="22"/>
      <c r="K116" s="24"/>
      <c r="L116" s="22"/>
      <c r="M116" s="24"/>
      <c r="N116" s="22"/>
      <c r="O116" s="24"/>
      <c r="P116">
        <f t="shared" si="1"/>
      </c>
    </row>
    <row r="117" spans="1:16" ht="12.75">
      <c r="A117" s="22"/>
      <c r="B117" s="22"/>
      <c r="C117" s="22"/>
      <c r="D117" s="23"/>
      <c r="E117" s="24"/>
      <c r="F117" s="22"/>
      <c r="G117" s="22"/>
      <c r="H117" s="22"/>
      <c r="I117" s="31"/>
      <c r="J117" s="22"/>
      <c r="K117" s="24"/>
      <c r="L117" s="22"/>
      <c r="M117" s="24"/>
      <c r="N117" s="22"/>
      <c r="O117" s="24"/>
      <c r="P117">
        <f t="shared" si="1"/>
      </c>
    </row>
    <row r="118" spans="1:16" ht="12.75">
      <c r="A118" s="22"/>
      <c r="B118" s="22"/>
      <c r="C118" s="22"/>
      <c r="D118" s="23"/>
      <c r="E118" s="24"/>
      <c r="F118" s="22"/>
      <c r="G118" s="22"/>
      <c r="H118" s="22"/>
      <c r="I118" s="31"/>
      <c r="J118" s="22"/>
      <c r="K118" s="24"/>
      <c r="L118" s="22"/>
      <c r="M118" s="24"/>
      <c r="N118" s="22"/>
      <c r="O118" s="24"/>
      <c r="P118">
        <f t="shared" si="1"/>
      </c>
    </row>
  </sheetData>
  <sheetProtection password="EB68" sheet="1" objects="1" scenarios="1"/>
  <mergeCells count="1">
    <mergeCell ref="A1:O1"/>
  </mergeCells>
  <conditionalFormatting sqref="A19:O118">
    <cfRule type="expression" priority="1" dxfId="2" stopIfTrue="1">
      <formula>$A19&lt;&gt;""</formula>
    </cfRule>
  </conditionalFormatting>
  <dataValidations count="28">
    <dataValidation type="list" allowBlank="1" showInputMessage="1" showErrorMessage="1" errorTitle="Invalid Transport Mode" error="Transport mode must either be 'Sea' or 'Air'." sqref="B4">
      <formula1>"Air,Sea"</formula1>
    </dataValidation>
    <dataValidation type="custom" showErrorMessage="1" errorTitle="Invalid Port of Departure" error="You have entered an invalid port code.  Port codes must be 3 letter codes.  Please try again.&#10;&#10;Refer to the Port Codes lists supplied in this spreadsheet." sqref="B9">
      <formula1>IF(B8="NZ",IF(COUNTIF(NZPortCodes,B9)&gt;0,TRUE,FALSE),LEN(B9)=3)</formula1>
    </dataValidation>
    <dataValidation type="textLength" operator="lessThanOrEqual" allowBlank="1" showInputMessage="1" showErrorMessage="1" errorTitle="Invalid Voyage Number" error="Voyage number must not exceed 17 characters." sqref="B6">
      <formula1>17</formula1>
    </dataValidation>
    <dataValidation type="textLength" operator="lessThanOrEqual" allowBlank="1" showInputMessage="1" showErrorMessage="1" errorTitle="Invalid Carrier Name" error="Carrier name must not exceed 35 characters." sqref="B2">
      <formula1>35</formula1>
    </dataValidation>
    <dataValidation type="custom" operator="lessThanOrEqual" showInputMessage="1" showErrorMessage="1" errorTitle="Invalid Vessel Name" error="Vessel name must not exceed 35 characters.&#10;&#10;Please supply vessel name only (prefixes such as M/V are not required)." sqref="B3">
      <formula1>IF(LEN(B3)&gt;35,FALSE,IF(OR(LOWER(LEFT(B3,3))="m.v",LOWER(LEFT(B3,3))="m/v"),FALSE,TRUE))</formula1>
    </dataValidation>
    <dataValidation type="textLength" operator="lessThanOrEqual" allowBlank="1" showInputMessage="1" showErrorMessage="1" errorTitle="Invalid IMO Number" error="IMO number must not exceed 25 characters." sqref="B5">
      <formula1>25</formula1>
    </dataValidation>
    <dataValidation type="list" allowBlank="1" showInputMessage="1" showErrorMessage="1" errorTitle="Invalid Country of Departure" error="Country of Departure must be one of the codes contained in the Country Codes list." sqref="B8">
      <formula1>CountryCodeList</formula1>
    </dataValidation>
    <dataValidation type="time" allowBlank="1" showInputMessage="1" showErrorMessage="1" errorTitle="Invalid Departure Time" error="A valid time in HH:mm format must be entered." sqref="B11">
      <formula1>0</formula1>
      <formula2>0.999988425925926</formula2>
    </dataValidation>
    <dataValidation type="list" allowBlank="1" showInputMessage="1" showErrorMessage="1" errorTitle="Invalid Country of Arrival" error="Country of Arrival must be one of the codes contained in the Country Codes list." sqref="B13">
      <formula1>CountryCodeList</formula1>
    </dataValidation>
    <dataValidation type="custom" showErrorMessage="1" errorTitle="Invalid Port of Arrival" error="You have entered an invalid port code.  Port codes must be 3 letter codes.  Please try again.&#10;&#10;Refer to the Port Codes lists supplied in this spreadsheet." sqref="B14">
      <formula1>IF(B13="NZ",IF(COUNTIF(NZPortCodes,B14)&gt;0,TRUE,FALSE),LEN(B14)=3)</formula1>
    </dataValidation>
    <dataValidation type="date" allowBlank="1" showInputMessage="1" showErrorMessage="1" errorTitle="Invalid Arrival Date" error="Please enter dates in your standard date format (it will display in dd-mm-yyyy format).&#10;&#10;Arrival date cannot be earlier than 2 months in the past or more than 2 months in the future." sqref="B15">
      <formula1>DATE(YEAR(TODAY()),MONTH(TODAY())-2,DAY(TODAY()))</formula1>
      <formula2>DATE(YEAR(TODAY()),MONTH(TODAY())+2,DAY(TODAY()))</formula2>
    </dataValidation>
    <dataValidation type="date" allowBlank="1" showInputMessage="1" showErrorMessage="1" errorTitle="Invalid Departure Date" error="Please enter dates in your standard date format (it will display in dd-mm-yyyy format).&#10;&#10;Departure date cannot be earlier than 2 months in the past or more than 2 months in the future." sqref="B10">
      <formula1>DATE(YEAR(TODAY()),MONTH(TODAY())-2,DAY(TODAY()))</formula1>
      <formula2>DATE(YEAR(TODAY()),MONTH(TODAY())+2,DAY(TODAY()))</formula2>
    </dataValidation>
    <dataValidation type="time" allowBlank="1" showInputMessage="1" showErrorMessage="1" errorTitle="Invalid Arrival Time" error="A valid time in HH:mm format must be entered." sqref="B16">
      <formula1>0</formula1>
      <formula2>0.999988425925926</formula2>
    </dataValidation>
    <dataValidation type="list" allowBlank="1" showInputMessage="1" showErrorMessage="1" errorTitle="Invalid Signing-off indicator" error="Enter either:&#10;&#10;'Y' if the crew member will sign-off anywhere in New Zealand&#10;or&#10;'N' if the crew member will not sign-off in New Zealand.&#10;&#10;Leave this field empty for an air crew listing." sqref="C19:C118">
      <formula1>"Y,N"</formula1>
    </dataValidation>
    <dataValidation type="list" allowBlank="1" showInputMessage="1" showErrorMessage="1" errorTitle="Invalid Gender" error="Gender must either be 'M' or 'F'." sqref="F19:F118">
      <formula1>"M,F"</formula1>
    </dataValidation>
    <dataValidation type="list" operator="lessThanOrEqual" allowBlank="1" showInputMessage="1" showErrorMessage="1" errorTitle="Invalid Travel Document Type" error="Travel Document type must be one of the following:&#10;&#10;'P' (Passport)&#10;'S' (Seaman's book)&#10;'O' (Other)" sqref="H19:H118">
      <formula1>"P,S,O"</formula1>
    </dataValidation>
    <dataValidation type="list" allowBlank="1" showInputMessage="1" showErrorMessage="1" errorTitle="Invalid Nationality" error="Nationality must be one of the codes contained in the Country Codes list." sqref="J19:J118">
      <formula1>CountryCodeList</formula1>
    </dataValidation>
    <dataValidation type="custom" operator="lessThanOrEqual" allowBlank="1" showInputMessage="1" showErrorMessage="1" errorTitle="Invalid Given Name" error="Given Names must not exceed 65 characters.&#10;Multiple given names must be separated by commas (spaces are not allowed)." sqref="B19:B118">
      <formula1>IF(LEN(B19)&gt;65,FALSE,IF(ISERROR(SEARCH(" ",B19)),TRUE,FALSE))</formula1>
    </dataValidation>
    <dataValidation type="textLength" operator="lessThanOrEqual" allowBlank="1" showInputMessage="1" showErrorMessage="1" errorTitle="Invalid Rating/Ranking" error="Rating/Ranking must not exceed 30 characters." sqref="D19:D118">
      <formula1>30</formula1>
    </dataValidation>
    <dataValidation type="textLength" operator="lessThanOrEqual" allowBlank="1" showInputMessage="1" showErrorMessage="1" errorTitle="Invalid Sign on Port" error="Sign on Port must not exceed 35 characters." sqref="L19:L118">
      <formula1>35</formula1>
    </dataValidation>
    <dataValidation type="textLength" operator="lessThanOrEqual" allowBlank="1" showInputMessage="1" showErrorMessage="1" errorTitle="Invalid Sign off Port" error="Sign off Port must not exceed 35 characters.&#10;If unknown, leave blank." sqref="N19:N118">
      <formula1>35</formula1>
    </dataValidation>
    <dataValidation type="textLength" allowBlank="1" showInputMessage="1" showErrorMessage="1" errorTitle="Invalid Country of Birth" error="Country of Birth must be a two character code.&#10;Leave blank if unknown." sqref="G19:G118">
      <formula1>2</formula1>
      <formula2>2</formula2>
    </dataValidation>
    <dataValidation type="custom" operator="lessThanOrEqual" allowBlank="1" showInputMessage="1" showErrorMessage="1" errorTitle="Invalid Family Name" error="Family Name must not exceed 50 characters.  Periods (.) are not allowed." sqref="A19:A118">
      <formula1>IF(LEN(A19)&gt;50,FALSE,IF(ISERROR(SEARCH(".",A19)),TRUE,FALSE))</formula1>
    </dataValidation>
    <dataValidation type="date" allowBlank="1" showInputMessage="1" showErrorMessage="1" errorTitle="Invalid Date of Birth" error="Please enter dates in your standard date format (it will display in dd-mm-yyyy format).&#10;&#10;Pay special attention to the year of birth." sqref="E19:E118">
      <formula1>1</formula1>
      <formula2>DATE(YEAR(TODAY()),1,1)</formula2>
    </dataValidation>
    <dataValidation type="date" operator="greaterThanOrEqual" allowBlank="1" showInputMessage="1" showErrorMessage="1" errorTitle="Invalid Expiry Date" error="Please enter dates in your standard date format (it will display in dd-mm-yyyy format).&#10;&#10;Expiry Date must be in the future.&#10;Leave blank if unknown." sqref="K19:K118">
      <formula1>TODAY()</formula1>
    </dataValidation>
    <dataValidation type="date" allowBlank="1" showInputMessage="1" showErrorMessage="1" errorTitle="Invalid Sign off Date" error="Please enter dates in your standard date format (it will display in dd-mm-yyyy format).&#10;&#10;Sign off Date cannot be earlier than one month in the past or more than one year in the future.&#10;If unknown, leave blank." sqref="O19:O118">
      <formula1>DATE(YEAR(TODAY()),MONTH(TODAY())-1,DAY(TODAY()))</formula1>
      <formula2>DATE(YEAR(TODAY())+1,MONTH(TODAY()),DAY(TODAY()))</formula2>
    </dataValidation>
    <dataValidation type="date" allowBlank="1" showInputMessage="1" showErrorMessage="1" errorTitle="Invalid Sign on Date" error="Please enter dates in your standard date format (it will display in dd-mm-yyyy format).&#10;&#10;Sign on Date cannot be earlier than two years in the past or more than one month in the future." sqref="M19:M118">
      <formula1>DATE(YEAR(TODAY())-2,MONTH(TODAY()),DAY(TODAY()))</formula1>
      <formula2>DATE(YEAR(TODAY()),MONTH(TODAY())+1,DAY(TODAY()))</formula2>
    </dataValidation>
    <dataValidation type="custom" operator="lessThanOrEqual" allowBlank="1" showInputMessage="1" showErrorMessage="1" errorTitle="Invalid Travel Document Number" error="Travel Document Number must not exceed 15 characters.  Spaces and dashes are not allowed." sqref="I19:I118">
      <formula1>IF(LEN(I19)&gt;15,FALSE,IF(AND(ISERROR(SEARCH(" ",I19)),ISERROR(SEARCH("-",I19))),TRUE,FALSE))</formula1>
    </dataValidation>
  </dataValidations>
  <printOptions/>
  <pageMargins left="0.4" right="0.31" top="0.984251968503937" bottom="0.984251968503937" header="0.5118110236220472" footer="0.5118110236220472"/>
  <pageSetup fitToHeight="0" horizontalDpi="600" verticalDpi="600" orientation="landscape" paperSize="9" scale="71" r:id="rId4"/>
  <headerFooter alignWithMargins="0">
    <oddHeader>&amp;CCrew List</oddHeader>
    <oddFooter>&amp;CPage &amp;P of &amp;N</oddFooter>
  </headerFooter>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N68"/>
  <sheetViews>
    <sheetView showGridLines="0" tabSelected="1" zoomScale="75" zoomScaleNormal="75" zoomScalePageLayoutView="0" workbookViewId="0" topLeftCell="A1">
      <selection activeCell="A19" sqref="A19:B68 G19:G68"/>
    </sheetView>
  </sheetViews>
  <sheetFormatPr defaultColWidth="9.140625" defaultRowHeight="12.75"/>
  <cols>
    <col min="1" max="1" width="19.8515625" style="0" customWidth="1"/>
    <col min="2" max="2" width="26.57421875" style="0" customWidth="1"/>
    <col min="3" max="3" width="11.7109375" style="0" customWidth="1"/>
    <col min="4" max="4" width="7.7109375" style="0" customWidth="1"/>
    <col min="5" max="5" width="8.7109375" style="0" customWidth="1"/>
    <col min="6" max="6" width="9.421875" style="0" customWidth="1"/>
    <col min="7" max="7" width="16.28125" style="0" customWidth="1"/>
    <col min="8" max="8" width="9.7109375" style="0" customWidth="1"/>
    <col min="9" max="9" width="10.421875" style="0" customWidth="1"/>
    <col min="10" max="10" width="13.421875" style="0" customWidth="1"/>
    <col min="11" max="11" width="11.140625" style="0" bestFit="1" customWidth="1"/>
    <col min="12" max="12" width="13.28125" style="0" customWidth="1"/>
    <col min="13" max="13" width="13.7109375" style="0" customWidth="1"/>
    <col min="14" max="14" width="0" style="0" hidden="1" customWidth="1"/>
  </cols>
  <sheetData>
    <row r="1" spans="1:13" ht="255.75" customHeight="1">
      <c r="A1" s="39" t="s">
        <v>543</v>
      </c>
      <c r="B1" s="40"/>
      <c r="C1" s="40"/>
      <c r="D1" s="40"/>
      <c r="E1" s="40"/>
      <c r="F1" s="40"/>
      <c r="G1" s="40"/>
      <c r="H1" s="40"/>
      <c r="I1" s="40"/>
      <c r="J1" s="40"/>
      <c r="K1" s="40"/>
      <c r="L1" s="40"/>
      <c r="M1" s="40"/>
    </row>
    <row r="2" spans="1:13" ht="12.75">
      <c r="A2" s="4" t="s">
        <v>544</v>
      </c>
      <c r="B2" s="12">
        <f>IF(carrierName="","",carrierName)</f>
      </c>
      <c r="C2" s="8"/>
      <c r="D2" s="9"/>
      <c r="E2" s="9"/>
      <c r="F2" s="9"/>
      <c r="G2" s="9"/>
      <c r="H2" s="9"/>
      <c r="I2" s="9"/>
      <c r="J2" s="9"/>
      <c r="K2" s="9"/>
      <c r="L2" s="9"/>
      <c r="M2" s="9"/>
    </row>
    <row r="3" spans="1:13" ht="12.75">
      <c r="A3" s="4" t="s">
        <v>554</v>
      </c>
      <c r="B3" s="12">
        <f>IF(vesselName="","",vesselName)</f>
      </c>
      <c r="C3" s="8"/>
      <c r="D3" s="9"/>
      <c r="E3" s="9"/>
      <c r="F3" s="9"/>
      <c r="G3" s="9"/>
      <c r="H3" s="9"/>
      <c r="I3" s="9"/>
      <c r="J3" s="9"/>
      <c r="K3" s="9"/>
      <c r="L3" s="9"/>
      <c r="M3" s="9"/>
    </row>
    <row r="4" spans="1:13" ht="12.75">
      <c r="A4" s="4" t="s">
        <v>548</v>
      </c>
      <c r="B4" s="12">
        <f>IF(transportMode="","",transportMode)</f>
      </c>
      <c r="C4" s="8"/>
      <c r="D4" s="9"/>
      <c r="E4" s="9"/>
      <c r="F4" s="9"/>
      <c r="G4" s="9"/>
      <c r="H4" s="9"/>
      <c r="I4" s="9"/>
      <c r="J4" s="9"/>
      <c r="K4" s="9"/>
      <c r="L4" s="9"/>
      <c r="M4" s="9"/>
    </row>
    <row r="5" spans="1:13" ht="12.75">
      <c r="A5" s="4" t="s">
        <v>546</v>
      </c>
      <c r="B5" s="12">
        <f>IF(IMONumber="","",IMONumber)</f>
      </c>
      <c r="C5" s="8"/>
      <c r="D5" s="9"/>
      <c r="E5" s="9"/>
      <c r="F5" s="9"/>
      <c r="G5" s="9"/>
      <c r="H5" s="9"/>
      <c r="I5" s="9"/>
      <c r="J5" s="9"/>
      <c r="K5" s="9"/>
      <c r="L5" s="9"/>
      <c r="M5" s="9"/>
    </row>
    <row r="6" spans="1:13" ht="12.75">
      <c r="A6" s="4" t="s">
        <v>549</v>
      </c>
      <c r="B6" s="12">
        <f>IF(voyageNumber="","",voyageNumber)</f>
      </c>
      <c r="C6" s="8"/>
      <c r="D6" s="9"/>
      <c r="E6" s="9"/>
      <c r="F6" s="9"/>
      <c r="G6" s="9"/>
      <c r="H6" s="9"/>
      <c r="I6" s="9"/>
      <c r="J6" s="9"/>
      <c r="K6" s="9"/>
      <c r="L6" s="9"/>
      <c r="M6" s="9"/>
    </row>
    <row r="7" spans="2:13" ht="12.75">
      <c r="B7" s="13"/>
      <c r="C7" s="9"/>
      <c r="D7" s="9"/>
      <c r="E7" s="9"/>
      <c r="F7" s="9"/>
      <c r="G7" s="9"/>
      <c r="H7" s="9"/>
      <c r="I7" s="9"/>
      <c r="J7" s="9"/>
      <c r="K7" s="9"/>
      <c r="L7" s="9"/>
      <c r="M7" s="9"/>
    </row>
    <row r="8" spans="1:13" ht="12.75">
      <c r="A8" s="4" t="s">
        <v>535</v>
      </c>
      <c r="B8" s="14">
        <f>IF(countryOfDeparture="","",countryOfDeparture)</f>
      </c>
      <c r="C8" s="8"/>
      <c r="D8" s="9"/>
      <c r="E8" s="9"/>
      <c r="F8" s="9"/>
      <c r="G8" s="9"/>
      <c r="H8" s="9"/>
      <c r="I8" s="9"/>
      <c r="J8" s="9"/>
      <c r="K8" s="9"/>
      <c r="L8" s="9"/>
      <c r="M8" s="9"/>
    </row>
    <row r="9" spans="1:13" ht="12.75">
      <c r="A9" s="4" t="s">
        <v>3</v>
      </c>
      <c r="B9" s="14">
        <f>IF(portOfDeparture="","",portOfDeparture)</f>
      </c>
      <c r="C9" s="8"/>
      <c r="D9" s="9"/>
      <c r="E9" s="9"/>
      <c r="F9" s="9"/>
      <c r="G9" s="9"/>
      <c r="H9" s="9"/>
      <c r="I9" s="9"/>
      <c r="J9" s="9"/>
      <c r="K9" s="9"/>
      <c r="L9" s="9"/>
      <c r="M9" s="9"/>
    </row>
    <row r="10" spans="1:13" ht="12.75">
      <c r="A10" s="4" t="s">
        <v>541</v>
      </c>
      <c r="B10" s="20">
        <f>IF(departureDate="","",departureDate)</f>
      </c>
      <c r="C10" s="8"/>
      <c r="D10" s="9"/>
      <c r="E10" s="9"/>
      <c r="F10" s="9"/>
      <c r="G10" s="9"/>
      <c r="H10" s="9"/>
      <c r="I10" s="9"/>
      <c r="J10" s="9"/>
      <c r="K10" s="9"/>
      <c r="L10" s="9"/>
      <c r="M10" s="9"/>
    </row>
    <row r="11" spans="1:13" ht="12.75">
      <c r="A11" s="4" t="s">
        <v>540</v>
      </c>
      <c r="B11" s="21">
        <f>IF(departureTime="","",departureTime)</f>
      </c>
      <c r="C11" s="8"/>
      <c r="D11" s="9"/>
      <c r="E11" s="9"/>
      <c r="F11" s="9"/>
      <c r="G11" s="9"/>
      <c r="H11" s="9"/>
      <c r="I11" s="9"/>
      <c r="J11" s="9"/>
      <c r="K11" s="9"/>
      <c r="L11" s="9"/>
      <c r="M11" s="9"/>
    </row>
    <row r="12" spans="2:13" ht="12.75">
      <c r="B12" s="15"/>
      <c r="C12" s="9"/>
      <c r="D12" s="9"/>
      <c r="E12" s="9"/>
      <c r="F12" s="9"/>
      <c r="G12" s="9"/>
      <c r="H12" s="9"/>
      <c r="I12" s="9"/>
      <c r="J12" s="9"/>
      <c r="K12" s="9"/>
      <c r="L12" s="9"/>
      <c r="M12" s="9"/>
    </row>
    <row r="13" spans="1:13" ht="12.75">
      <c r="A13" s="4" t="s">
        <v>6</v>
      </c>
      <c r="B13" s="14">
        <f>IF(countryOfArrival="","",countryOfArrival)</f>
      </c>
      <c r="C13" s="8"/>
      <c r="D13" s="9"/>
      <c r="E13" s="9"/>
      <c r="F13" s="9"/>
      <c r="G13" s="9"/>
      <c r="H13" s="9"/>
      <c r="I13" s="9"/>
      <c r="J13" s="9"/>
      <c r="K13" s="9"/>
      <c r="L13" s="9"/>
      <c r="M13" s="9"/>
    </row>
    <row r="14" spans="1:13" ht="12.75">
      <c r="A14" s="4" t="s">
        <v>536</v>
      </c>
      <c r="B14" s="14">
        <f>IF(portOfArrival="","",portOfArrival)</f>
      </c>
      <c r="C14" s="8"/>
      <c r="D14" s="9"/>
      <c r="E14" s="9"/>
      <c r="F14" s="9"/>
      <c r="G14" s="9"/>
      <c r="H14" s="9"/>
      <c r="I14" s="9"/>
      <c r="J14" s="9"/>
      <c r="K14" s="9"/>
      <c r="L14" s="9"/>
      <c r="M14" s="9"/>
    </row>
    <row r="15" spans="1:13" ht="12.75">
      <c r="A15" s="4" t="s">
        <v>539</v>
      </c>
      <c r="B15" s="20">
        <f>IF(arrivalDate="","",arrivalDate)</f>
      </c>
      <c r="C15" s="8"/>
      <c r="D15" s="9"/>
      <c r="E15" s="9"/>
      <c r="F15" s="9"/>
      <c r="G15" s="9"/>
      <c r="H15" s="9"/>
      <c r="I15" s="9"/>
      <c r="J15" s="9"/>
      <c r="K15" s="9"/>
      <c r="L15" s="9"/>
      <c r="M15" s="9"/>
    </row>
    <row r="16" spans="1:13" ht="12.75">
      <c r="A16" s="4" t="s">
        <v>538</v>
      </c>
      <c r="B16" s="21">
        <f>IF(arrivalTime="","",arrivalTime)</f>
      </c>
      <c r="C16" s="8"/>
      <c r="D16" s="9"/>
      <c r="E16" s="9"/>
      <c r="F16" s="9"/>
      <c r="G16" s="9"/>
      <c r="H16" s="9"/>
      <c r="I16" s="9"/>
      <c r="J16" s="9"/>
      <c r="K16" s="9"/>
      <c r="L16" s="9"/>
      <c r="M16" s="9"/>
    </row>
    <row r="17" spans="3:13" ht="27" customHeight="1">
      <c r="C17" s="9"/>
      <c r="D17" s="9"/>
      <c r="E17" s="9"/>
      <c r="F17" s="9"/>
      <c r="G17" s="9"/>
      <c r="H17" s="9"/>
      <c r="I17" s="9"/>
      <c r="J17" s="9"/>
      <c r="K17" s="9"/>
      <c r="L17" s="9"/>
      <c r="M17" s="9"/>
    </row>
    <row r="18" spans="1:14" ht="140.25">
      <c r="A18" s="5" t="s">
        <v>4</v>
      </c>
      <c r="B18" s="30" t="s">
        <v>1441</v>
      </c>
      <c r="C18" s="6" t="s">
        <v>1438</v>
      </c>
      <c r="D18" s="7" t="s">
        <v>547</v>
      </c>
      <c r="E18" s="30" t="s">
        <v>1445</v>
      </c>
      <c r="F18" s="6" t="s">
        <v>552</v>
      </c>
      <c r="G18" s="6" t="s">
        <v>551</v>
      </c>
      <c r="H18" s="6" t="s">
        <v>553</v>
      </c>
      <c r="I18" s="30" t="s">
        <v>1444</v>
      </c>
      <c r="J18" s="6" t="s">
        <v>5</v>
      </c>
      <c r="K18" s="6" t="s">
        <v>1440</v>
      </c>
      <c r="L18" s="30" t="s">
        <v>1446</v>
      </c>
      <c r="M18" s="30" t="s">
        <v>1447</v>
      </c>
      <c r="N18" s="25" t="s">
        <v>1436</v>
      </c>
    </row>
    <row r="19" spans="1:14" ht="12.75">
      <c r="A19" s="22"/>
      <c r="B19" s="22"/>
      <c r="C19" s="23"/>
      <c r="D19" s="22"/>
      <c r="E19" s="22"/>
      <c r="F19" s="22"/>
      <c r="G19" s="31"/>
      <c r="H19" s="22"/>
      <c r="I19" s="22"/>
      <c r="J19" s="22"/>
      <c r="K19" s="22"/>
      <c r="L19" s="22"/>
      <c r="M19" s="22"/>
      <c r="N19">
        <f>IF(A19&lt;&gt;"",".","")</f>
      </c>
    </row>
    <row r="20" spans="1:14" ht="12.75">
      <c r="A20" s="22"/>
      <c r="B20" s="22"/>
      <c r="C20" s="22"/>
      <c r="D20" s="22"/>
      <c r="E20" s="22"/>
      <c r="F20" s="22"/>
      <c r="G20" s="31"/>
      <c r="H20" s="22"/>
      <c r="I20" s="22"/>
      <c r="J20" s="22"/>
      <c r="K20" s="22"/>
      <c r="L20" s="22"/>
      <c r="M20" s="22"/>
      <c r="N20">
        <f aca="true" t="shared" si="0" ref="N20:N68">IF(A20&lt;&gt;"",".","")</f>
      </c>
    </row>
    <row r="21" spans="1:14" ht="12.75">
      <c r="A21" s="22"/>
      <c r="B21" s="22"/>
      <c r="C21" s="22"/>
      <c r="D21" s="22"/>
      <c r="E21" s="22"/>
      <c r="F21" s="22"/>
      <c r="G21" s="31"/>
      <c r="H21" s="22"/>
      <c r="I21" s="22"/>
      <c r="J21" s="22"/>
      <c r="K21" s="22"/>
      <c r="L21" s="22"/>
      <c r="M21" s="22"/>
      <c r="N21">
        <f t="shared" si="0"/>
      </c>
    </row>
    <row r="22" spans="1:14" ht="12.75">
      <c r="A22" s="22"/>
      <c r="B22" s="22"/>
      <c r="C22" s="22"/>
      <c r="D22" s="22"/>
      <c r="E22" s="22"/>
      <c r="F22" s="22"/>
      <c r="G22" s="31"/>
      <c r="H22" s="22"/>
      <c r="I22" s="22"/>
      <c r="J22" s="22"/>
      <c r="K22" s="22"/>
      <c r="L22" s="22"/>
      <c r="M22" s="22"/>
      <c r="N22">
        <f t="shared" si="0"/>
      </c>
    </row>
    <row r="23" spans="1:14" ht="12.75">
      <c r="A23" s="22"/>
      <c r="B23" s="22"/>
      <c r="C23" s="22"/>
      <c r="D23" s="22"/>
      <c r="E23" s="22"/>
      <c r="F23" s="22"/>
      <c r="G23" s="31"/>
      <c r="H23" s="22"/>
      <c r="I23" s="22"/>
      <c r="J23" s="22"/>
      <c r="K23" s="22"/>
      <c r="L23" s="22"/>
      <c r="M23" s="22"/>
      <c r="N23">
        <f t="shared" si="0"/>
      </c>
    </row>
    <row r="24" spans="1:14" ht="12.75">
      <c r="A24" s="22"/>
      <c r="B24" s="22"/>
      <c r="C24" s="22"/>
      <c r="D24" s="22"/>
      <c r="E24" s="22"/>
      <c r="F24" s="22"/>
      <c r="G24" s="31"/>
      <c r="H24" s="22"/>
      <c r="I24" s="22"/>
      <c r="J24" s="22"/>
      <c r="K24" s="22"/>
      <c r="L24" s="22"/>
      <c r="M24" s="22"/>
      <c r="N24">
        <f t="shared" si="0"/>
      </c>
    </row>
    <row r="25" spans="1:14" ht="12.75">
      <c r="A25" s="22"/>
      <c r="B25" s="22"/>
      <c r="C25" s="22"/>
      <c r="D25" s="22"/>
      <c r="E25" s="22"/>
      <c r="F25" s="22"/>
      <c r="G25" s="31"/>
      <c r="H25" s="22"/>
      <c r="I25" s="22"/>
      <c r="J25" s="22"/>
      <c r="K25" s="22"/>
      <c r="L25" s="22"/>
      <c r="M25" s="22"/>
      <c r="N25">
        <f t="shared" si="0"/>
      </c>
    </row>
    <row r="26" spans="1:14" ht="12.75">
      <c r="A26" s="22"/>
      <c r="B26" s="22"/>
      <c r="C26" s="22"/>
      <c r="D26" s="22"/>
      <c r="E26" s="22"/>
      <c r="F26" s="22"/>
      <c r="G26" s="31"/>
      <c r="H26" s="22"/>
      <c r="I26" s="22"/>
      <c r="J26" s="22"/>
      <c r="K26" s="22"/>
      <c r="L26" s="22"/>
      <c r="M26" s="22"/>
      <c r="N26">
        <f t="shared" si="0"/>
      </c>
    </row>
    <row r="27" spans="1:14" ht="12.75">
      <c r="A27" s="22"/>
      <c r="B27" s="22"/>
      <c r="C27" s="22"/>
      <c r="D27" s="22"/>
      <c r="E27" s="22"/>
      <c r="F27" s="22"/>
      <c r="G27" s="31"/>
      <c r="H27" s="22"/>
      <c r="I27" s="22"/>
      <c r="J27" s="22"/>
      <c r="K27" s="22"/>
      <c r="L27" s="22"/>
      <c r="M27" s="22"/>
      <c r="N27">
        <f t="shared" si="0"/>
      </c>
    </row>
    <row r="28" spans="1:14" ht="12.75">
      <c r="A28" s="22"/>
      <c r="B28" s="22"/>
      <c r="C28" s="22"/>
      <c r="D28" s="22"/>
      <c r="E28" s="22"/>
      <c r="F28" s="22"/>
      <c r="G28" s="31"/>
      <c r="H28" s="22"/>
      <c r="I28" s="22"/>
      <c r="J28" s="22"/>
      <c r="K28" s="22"/>
      <c r="L28" s="22"/>
      <c r="M28" s="22"/>
      <c r="N28">
        <f t="shared" si="0"/>
      </c>
    </row>
    <row r="29" spans="1:14" ht="12.75">
      <c r="A29" s="22"/>
      <c r="B29" s="22"/>
      <c r="C29" s="22"/>
      <c r="D29" s="22"/>
      <c r="E29" s="22"/>
      <c r="F29" s="22"/>
      <c r="G29" s="31"/>
      <c r="H29" s="22"/>
      <c r="I29" s="22"/>
      <c r="J29" s="22"/>
      <c r="K29" s="22"/>
      <c r="L29" s="22"/>
      <c r="M29" s="22"/>
      <c r="N29">
        <f t="shared" si="0"/>
      </c>
    </row>
    <row r="30" spans="1:14" ht="12.75">
      <c r="A30" s="22"/>
      <c r="B30" s="22"/>
      <c r="C30" s="22"/>
      <c r="D30" s="22"/>
      <c r="E30" s="22"/>
      <c r="F30" s="22"/>
      <c r="G30" s="31"/>
      <c r="H30" s="22"/>
      <c r="I30" s="22"/>
      <c r="J30" s="22"/>
      <c r="K30" s="22"/>
      <c r="L30" s="22"/>
      <c r="M30" s="22"/>
      <c r="N30">
        <f t="shared" si="0"/>
      </c>
    </row>
    <row r="31" spans="1:14" ht="12.75">
      <c r="A31" s="22"/>
      <c r="B31" s="22"/>
      <c r="C31" s="22"/>
      <c r="D31" s="22"/>
      <c r="E31" s="22"/>
      <c r="F31" s="22"/>
      <c r="G31" s="31"/>
      <c r="H31" s="22"/>
      <c r="I31" s="22"/>
      <c r="J31" s="22"/>
      <c r="K31" s="22"/>
      <c r="L31" s="22"/>
      <c r="M31" s="22"/>
      <c r="N31">
        <f t="shared" si="0"/>
      </c>
    </row>
    <row r="32" spans="1:14" ht="12.75">
      <c r="A32" s="22"/>
      <c r="B32" s="22"/>
      <c r="C32" s="22"/>
      <c r="D32" s="22"/>
      <c r="E32" s="22"/>
      <c r="F32" s="22"/>
      <c r="G32" s="31"/>
      <c r="H32" s="22"/>
      <c r="I32" s="22"/>
      <c r="J32" s="22"/>
      <c r="K32" s="22"/>
      <c r="L32" s="22"/>
      <c r="M32" s="22"/>
      <c r="N32">
        <f t="shared" si="0"/>
      </c>
    </row>
    <row r="33" spans="1:14" ht="12.75">
      <c r="A33" s="22"/>
      <c r="B33" s="22"/>
      <c r="C33" s="22"/>
      <c r="D33" s="22"/>
      <c r="E33" s="22"/>
      <c r="F33" s="22"/>
      <c r="G33" s="31"/>
      <c r="H33" s="22"/>
      <c r="I33" s="22"/>
      <c r="J33" s="22"/>
      <c r="K33" s="22"/>
      <c r="L33" s="22"/>
      <c r="M33" s="22"/>
      <c r="N33">
        <f t="shared" si="0"/>
      </c>
    </row>
    <row r="34" spans="1:14" ht="12.75">
      <c r="A34" s="22"/>
      <c r="B34" s="22"/>
      <c r="C34" s="22"/>
      <c r="D34" s="22"/>
      <c r="E34" s="22"/>
      <c r="F34" s="22"/>
      <c r="G34" s="31"/>
      <c r="H34" s="22"/>
      <c r="I34" s="22"/>
      <c r="J34" s="22"/>
      <c r="K34" s="22"/>
      <c r="L34" s="22"/>
      <c r="M34" s="22"/>
      <c r="N34">
        <f t="shared" si="0"/>
      </c>
    </row>
    <row r="35" spans="1:14" ht="12.75">
      <c r="A35" s="22"/>
      <c r="B35" s="22"/>
      <c r="C35" s="22"/>
      <c r="D35" s="22"/>
      <c r="E35" s="22"/>
      <c r="F35" s="22"/>
      <c r="G35" s="31"/>
      <c r="H35" s="22"/>
      <c r="I35" s="22"/>
      <c r="J35" s="22"/>
      <c r="K35" s="22"/>
      <c r="L35" s="22"/>
      <c r="M35" s="22"/>
      <c r="N35">
        <f t="shared" si="0"/>
      </c>
    </row>
    <row r="36" spans="1:14" ht="12.75">
      <c r="A36" s="22"/>
      <c r="B36" s="22"/>
      <c r="C36" s="22"/>
      <c r="D36" s="22"/>
      <c r="E36" s="22"/>
      <c r="F36" s="22"/>
      <c r="G36" s="31"/>
      <c r="H36" s="22"/>
      <c r="I36" s="22"/>
      <c r="J36" s="22"/>
      <c r="K36" s="22"/>
      <c r="L36" s="22"/>
      <c r="M36" s="22"/>
      <c r="N36">
        <f t="shared" si="0"/>
      </c>
    </row>
    <row r="37" spans="1:14" ht="12.75">
      <c r="A37" s="22"/>
      <c r="B37" s="22"/>
      <c r="C37" s="22"/>
      <c r="D37" s="22"/>
      <c r="E37" s="22"/>
      <c r="F37" s="22"/>
      <c r="G37" s="31"/>
      <c r="H37" s="22"/>
      <c r="I37" s="22"/>
      <c r="J37" s="22"/>
      <c r="K37" s="22"/>
      <c r="L37" s="22"/>
      <c r="M37" s="22"/>
      <c r="N37">
        <f t="shared" si="0"/>
      </c>
    </row>
    <row r="38" spans="1:14" ht="12.75">
      <c r="A38" s="22"/>
      <c r="B38" s="22"/>
      <c r="C38" s="22"/>
      <c r="D38" s="22"/>
      <c r="E38" s="22"/>
      <c r="F38" s="22"/>
      <c r="G38" s="31"/>
      <c r="H38" s="22"/>
      <c r="I38" s="22"/>
      <c r="J38" s="22"/>
      <c r="K38" s="22"/>
      <c r="L38" s="22"/>
      <c r="M38" s="22"/>
      <c r="N38">
        <f t="shared" si="0"/>
      </c>
    </row>
    <row r="39" spans="1:14" ht="12.75">
      <c r="A39" s="22"/>
      <c r="B39" s="22"/>
      <c r="C39" s="22"/>
      <c r="D39" s="22"/>
      <c r="E39" s="22"/>
      <c r="F39" s="22"/>
      <c r="G39" s="31"/>
      <c r="H39" s="22"/>
      <c r="I39" s="22"/>
      <c r="J39" s="22"/>
      <c r="K39" s="22"/>
      <c r="L39" s="22"/>
      <c r="M39" s="22"/>
      <c r="N39">
        <f t="shared" si="0"/>
      </c>
    </row>
    <row r="40" spans="1:14" ht="12.75">
      <c r="A40" s="22"/>
      <c r="B40" s="22"/>
      <c r="C40" s="22"/>
      <c r="D40" s="22"/>
      <c r="E40" s="22"/>
      <c r="F40" s="22"/>
      <c r="G40" s="31"/>
      <c r="H40" s="22"/>
      <c r="I40" s="22"/>
      <c r="J40" s="22"/>
      <c r="K40" s="22"/>
      <c r="L40" s="22"/>
      <c r="M40" s="22"/>
      <c r="N40">
        <f t="shared" si="0"/>
      </c>
    </row>
    <row r="41" spans="1:14" ht="12.75">
      <c r="A41" s="22"/>
      <c r="B41" s="22"/>
      <c r="C41" s="22"/>
      <c r="D41" s="22"/>
      <c r="E41" s="22"/>
      <c r="F41" s="22"/>
      <c r="G41" s="31"/>
      <c r="H41" s="22"/>
      <c r="I41" s="22"/>
      <c r="J41" s="22"/>
      <c r="K41" s="22"/>
      <c r="L41" s="22"/>
      <c r="M41" s="22"/>
      <c r="N41">
        <f t="shared" si="0"/>
      </c>
    </row>
    <row r="42" spans="1:14" ht="12.75">
      <c r="A42" s="22"/>
      <c r="B42" s="22"/>
      <c r="C42" s="22"/>
      <c r="D42" s="22"/>
      <c r="E42" s="22"/>
      <c r="F42" s="22"/>
      <c r="G42" s="31"/>
      <c r="H42" s="22"/>
      <c r="I42" s="22"/>
      <c r="J42" s="22"/>
      <c r="K42" s="22"/>
      <c r="L42" s="22"/>
      <c r="M42" s="22"/>
      <c r="N42">
        <f t="shared" si="0"/>
      </c>
    </row>
    <row r="43" spans="1:14" ht="12.75">
      <c r="A43" s="22"/>
      <c r="B43" s="22"/>
      <c r="C43" s="22"/>
      <c r="D43" s="22"/>
      <c r="E43" s="22"/>
      <c r="F43" s="22"/>
      <c r="G43" s="31"/>
      <c r="H43" s="22"/>
      <c r="I43" s="22"/>
      <c r="J43" s="22"/>
      <c r="K43" s="22"/>
      <c r="L43" s="22"/>
      <c r="M43" s="22"/>
      <c r="N43">
        <f t="shared" si="0"/>
      </c>
    </row>
    <row r="44" spans="1:14" ht="12.75">
      <c r="A44" s="22"/>
      <c r="B44" s="22"/>
      <c r="C44" s="22"/>
      <c r="D44" s="22"/>
      <c r="E44" s="22"/>
      <c r="F44" s="22"/>
      <c r="G44" s="31"/>
      <c r="H44" s="22"/>
      <c r="I44" s="22"/>
      <c r="J44" s="22"/>
      <c r="K44" s="22"/>
      <c r="L44" s="22"/>
      <c r="M44" s="22"/>
      <c r="N44">
        <f t="shared" si="0"/>
      </c>
    </row>
    <row r="45" spans="1:14" ht="12.75">
      <c r="A45" s="22"/>
      <c r="B45" s="22"/>
      <c r="C45" s="22"/>
      <c r="D45" s="22"/>
      <c r="E45" s="22"/>
      <c r="F45" s="22"/>
      <c r="G45" s="31"/>
      <c r="H45" s="22"/>
      <c r="I45" s="22"/>
      <c r="J45" s="22"/>
      <c r="K45" s="22"/>
      <c r="L45" s="22"/>
      <c r="M45" s="22"/>
      <c r="N45">
        <f t="shared" si="0"/>
      </c>
    </row>
    <row r="46" spans="1:14" ht="12.75">
      <c r="A46" s="22"/>
      <c r="B46" s="22"/>
      <c r="C46" s="22"/>
      <c r="D46" s="22"/>
      <c r="E46" s="22"/>
      <c r="F46" s="22"/>
      <c r="G46" s="31"/>
      <c r="H46" s="22"/>
      <c r="I46" s="22"/>
      <c r="J46" s="22"/>
      <c r="K46" s="22"/>
      <c r="L46" s="22"/>
      <c r="M46" s="22"/>
      <c r="N46">
        <f t="shared" si="0"/>
      </c>
    </row>
    <row r="47" spans="1:14" ht="12.75">
      <c r="A47" s="22"/>
      <c r="B47" s="22"/>
      <c r="C47" s="22"/>
      <c r="D47" s="22"/>
      <c r="E47" s="22"/>
      <c r="F47" s="22"/>
      <c r="G47" s="31"/>
      <c r="H47" s="22"/>
      <c r="I47" s="22"/>
      <c r="J47" s="22"/>
      <c r="K47" s="22"/>
      <c r="L47" s="22"/>
      <c r="M47" s="22"/>
      <c r="N47">
        <f t="shared" si="0"/>
      </c>
    </row>
    <row r="48" spans="1:14" ht="12.75">
      <c r="A48" s="22"/>
      <c r="B48" s="22"/>
      <c r="C48" s="22"/>
      <c r="D48" s="22"/>
      <c r="E48" s="22"/>
      <c r="F48" s="22"/>
      <c r="G48" s="31"/>
      <c r="H48" s="22"/>
      <c r="I48" s="22"/>
      <c r="J48" s="22"/>
      <c r="K48" s="22"/>
      <c r="L48" s="22"/>
      <c r="M48" s="22"/>
      <c r="N48">
        <f t="shared" si="0"/>
      </c>
    </row>
    <row r="49" spans="1:14" ht="12.75">
      <c r="A49" s="22"/>
      <c r="B49" s="22"/>
      <c r="C49" s="22"/>
      <c r="D49" s="22"/>
      <c r="E49" s="22"/>
      <c r="F49" s="22"/>
      <c r="G49" s="31"/>
      <c r="H49" s="22"/>
      <c r="I49" s="22"/>
      <c r="J49" s="22"/>
      <c r="K49" s="22"/>
      <c r="L49" s="22"/>
      <c r="M49" s="22"/>
      <c r="N49">
        <f t="shared" si="0"/>
      </c>
    </row>
    <row r="50" spans="1:14" ht="12.75">
      <c r="A50" s="22"/>
      <c r="B50" s="22"/>
      <c r="C50" s="22"/>
      <c r="D50" s="22"/>
      <c r="E50" s="22"/>
      <c r="F50" s="22"/>
      <c r="G50" s="31"/>
      <c r="H50" s="22"/>
      <c r="I50" s="22"/>
      <c r="J50" s="22"/>
      <c r="K50" s="22"/>
      <c r="L50" s="22"/>
      <c r="M50" s="22"/>
      <c r="N50">
        <f t="shared" si="0"/>
      </c>
    </row>
    <row r="51" spans="1:14" ht="12.75">
      <c r="A51" s="22"/>
      <c r="B51" s="22"/>
      <c r="C51" s="22"/>
      <c r="D51" s="22"/>
      <c r="E51" s="22"/>
      <c r="F51" s="22"/>
      <c r="G51" s="31"/>
      <c r="H51" s="22"/>
      <c r="I51" s="22"/>
      <c r="J51" s="22"/>
      <c r="K51" s="22"/>
      <c r="L51" s="22"/>
      <c r="M51" s="22"/>
      <c r="N51">
        <f t="shared" si="0"/>
      </c>
    </row>
    <row r="52" spans="1:14" ht="12.75">
      <c r="A52" s="22"/>
      <c r="B52" s="22"/>
      <c r="C52" s="22"/>
      <c r="D52" s="22"/>
      <c r="E52" s="22"/>
      <c r="F52" s="22"/>
      <c r="G52" s="31"/>
      <c r="H52" s="22"/>
      <c r="I52" s="22"/>
      <c r="J52" s="22"/>
      <c r="K52" s="22"/>
      <c r="L52" s="22"/>
      <c r="M52" s="22"/>
      <c r="N52">
        <f t="shared" si="0"/>
      </c>
    </row>
    <row r="53" spans="1:14" ht="12.75">
      <c r="A53" s="22"/>
      <c r="B53" s="22"/>
      <c r="C53" s="22"/>
      <c r="D53" s="22"/>
      <c r="E53" s="22"/>
      <c r="F53" s="22"/>
      <c r="G53" s="31"/>
      <c r="H53" s="22"/>
      <c r="I53" s="22"/>
      <c r="J53" s="22"/>
      <c r="K53" s="22"/>
      <c r="L53" s="22"/>
      <c r="M53" s="22"/>
      <c r="N53">
        <f t="shared" si="0"/>
      </c>
    </row>
    <row r="54" spans="1:14" ht="12.75">
      <c r="A54" s="22"/>
      <c r="B54" s="22"/>
      <c r="C54" s="22"/>
      <c r="D54" s="22"/>
      <c r="E54" s="22"/>
      <c r="F54" s="22"/>
      <c r="G54" s="31"/>
      <c r="H54" s="22"/>
      <c r="I54" s="22"/>
      <c r="J54" s="22"/>
      <c r="K54" s="22"/>
      <c r="L54" s="22"/>
      <c r="M54" s="22"/>
      <c r="N54">
        <f t="shared" si="0"/>
      </c>
    </row>
    <row r="55" spans="1:14" ht="12.75">
      <c r="A55" s="22"/>
      <c r="B55" s="22"/>
      <c r="C55" s="22"/>
      <c r="D55" s="22"/>
      <c r="E55" s="22"/>
      <c r="F55" s="22"/>
      <c r="G55" s="31"/>
      <c r="H55" s="22"/>
      <c r="I55" s="22"/>
      <c r="J55" s="22"/>
      <c r="K55" s="22"/>
      <c r="L55" s="22"/>
      <c r="M55" s="22"/>
      <c r="N55">
        <f t="shared" si="0"/>
      </c>
    </row>
    <row r="56" spans="1:14" ht="12.75">
      <c r="A56" s="22"/>
      <c r="B56" s="22"/>
      <c r="C56" s="22"/>
      <c r="D56" s="22"/>
      <c r="E56" s="22"/>
      <c r="F56" s="22"/>
      <c r="G56" s="31"/>
      <c r="H56" s="22"/>
      <c r="I56" s="22"/>
      <c r="J56" s="22"/>
      <c r="K56" s="22"/>
      <c r="L56" s="22"/>
      <c r="M56" s="22"/>
      <c r="N56">
        <f t="shared" si="0"/>
      </c>
    </row>
    <row r="57" spans="1:14" ht="12.75">
      <c r="A57" s="22"/>
      <c r="B57" s="22"/>
      <c r="C57" s="22"/>
      <c r="D57" s="22"/>
      <c r="E57" s="22"/>
      <c r="F57" s="22"/>
      <c r="G57" s="31"/>
      <c r="H57" s="22"/>
      <c r="I57" s="22"/>
      <c r="J57" s="22"/>
      <c r="K57" s="22"/>
      <c r="L57" s="22"/>
      <c r="M57" s="22"/>
      <c r="N57">
        <f t="shared" si="0"/>
      </c>
    </row>
    <row r="58" spans="1:14" ht="12.75">
      <c r="A58" s="22"/>
      <c r="B58" s="22"/>
      <c r="C58" s="22"/>
      <c r="D58" s="22"/>
      <c r="E58" s="22"/>
      <c r="F58" s="22"/>
      <c r="G58" s="31"/>
      <c r="H58" s="22"/>
      <c r="I58" s="22"/>
      <c r="J58" s="22"/>
      <c r="K58" s="22"/>
      <c r="L58" s="22"/>
      <c r="M58" s="22"/>
      <c r="N58">
        <f t="shared" si="0"/>
      </c>
    </row>
    <row r="59" spans="1:14" ht="12.75">
      <c r="A59" s="22"/>
      <c r="B59" s="22"/>
      <c r="C59" s="22"/>
      <c r="D59" s="22"/>
      <c r="E59" s="22"/>
      <c r="F59" s="22"/>
      <c r="G59" s="31"/>
      <c r="H59" s="22"/>
      <c r="I59" s="22"/>
      <c r="J59" s="22"/>
      <c r="K59" s="22"/>
      <c r="L59" s="22"/>
      <c r="M59" s="22"/>
      <c r="N59">
        <f t="shared" si="0"/>
      </c>
    </row>
    <row r="60" spans="1:14" ht="12.75">
      <c r="A60" s="22"/>
      <c r="B60" s="22"/>
      <c r="C60" s="22"/>
      <c r="D60" s="22"/>
      <c r="E60" s="22"/>
      <c r="F60" s="22"/>
      <c r="G60" s="31"/>
      <c r="H60" s="22"/>
      <c r="I60" s="22"/>
      <c r="J60" s="22"/>
      <c r="K60" s="22"/>
      <c r="L60" s="22"/>
      <c r="M60" s="22"/>
      <c r="N60">
        <f t="shared" si="0"/>
      </c>
    </row>
    <row r="61" spans="1:14" ht="12.75">
      <c r="A61" s="22"/>
      <c r="B61" s="22"/>
      <c r="C61" s="22"/>
      <c r="D61" s="22"/>
      <c r="E61" s="22"/>
      <c r="F61" s="22"/>
      <c r="G61" s="31"/>
      <c r="H61" s="22"/>
      <c r="I61" s="22"/>
      <c r="J61" s="22"/>
      <c r="K61" s="22"/>
      <c r="L61" s="22"/>
      <c r="M61" s="22"/>
      <c r="N61">
        <f t="shared" si="0"/>
      </c>
    </row>
    <row r="62" spans="1:14" ht="12.75">
      <c r="A62" s="22"/>
      <c r="B62" s="22"/>
      <c r="C62" s="22"/>
      <c r="D62" s="22"/>
      <c r="E62" s="22"/>
      <c r="F62" s="22"/>
      <c r="G62" s="31"/>
      <c r="H62" s="22"/>
      <c r="I62" s="22"/>
      <c r="J62" s="22"/>
      <c r="K62" s="22"/>
      <c r="L62" s="22"/>
      <c r="M62" s="22"/>
      <c r="N62">
        <f t="shared" si="0"/>
      </c>
    </row>
    <row r="63" spans="1:14" ht="12.75">
      <c r="A63" s="22"/>
      <c r="B63" s="22"/>
      <c r="C63" s="22"/>
      <c r="D63" s="22"/>
      <c r="E63" s="22"/>
      <c r="F63" s="22"/>
      <c r="G63" s="31"/>
      <c r="H63" s="22"/>
      <c r="I63" s="22"/>
      <c r="J63" s="22"/>
      <c r="K63" s="22"/>
      <c r="L63" s="22"/>
      <c r="M63" s="22"/>
      <c r="N63">
        <f t="shared" si="0"/>
      </c>
    </row>
    <row r="64" spans="1:14" ht="12.75">
      <c r="A64" s="22"/>
      <c r="B64" s="22"/>
      <c r="C64" s="22"/>
      <c r="D64" s="22"/>
      <c r="E64" s="22"/>
      <c r="F64" s="22"/>
      <c r="G64" s="31"/>
      <c r="H64" s="22"/>
      <c r="I64" s="22"/>
      <c r="J64" s="22"/>
      <c r="K64" s="22"/>
      <c r="L64" s="22"/>
      <c r="M64" s="22"/>
      <c r="N64">
        <f t="shared" si="0"/>
      </c>
    </row>
    <row r="65" spans="1:14" ht="12.75">
      <c r="A65" s="22"/>
      <c r="B65" s="22"/>
      <c r="C65" s="22"/>
      <c r="D65" s="22"/>
      <c r="E65" s="22"/>
      <c r="F65" s="22"/>
      <c r="G65" s="31"/>
      <c r="H65" s="22"/>
      <c r="I65" s="22"/>
      <c r="J65" s="22"/>
      <c r="K65" s="22"/>
      <c r="L65" s="22"/>
      <c r="M65" s="22"/>
      <c r="N65">
        <f t="shared" si="0"/>
      </c>
    </row>
    <row r="66" spans="1:14" ht="12.75">
      <c r="A66" s="22"/>
      <c r="B66" s="22"/>
      <c r="C66" s="22"/>
      <c r="D66" s="22"/>
      <c r="E66" s="22"/>
      <c r="F66" s="22"/>
      <c r="G66" s="31"/>
      <c r="H66" s="22"/>
      <c r="I66" s="22"/>
      <c r="J66" s="22"/>
      <c r="K66" s="22"/>
      <c r="L66" s="22"/>
      <c r="M66" s="22"/>
      <c r="N66">
        <f t="shared" si="0"/>
      </c>
    </row>
    <row r="67" spans="1:14" ht="12.75">
      <c r="A67" s="22"/>
      <c r="B67" s="22"/>
      <c r="C67" s="22"/>
      <c r="D67" s="22"/>
      <c r="E67" s="22"/>
      <c r="F67" s="22"/>
      <c r="G67" s="31"/>
      <c r="H67" s="22"/>
      <c r="I67" s="22"/>
      <c r="J67" s="22"/>
      <c r="K67" s="22"/>
      <c r="L67" s="22"/>
      <c r="M67" s="22"/>
      <c r="N67">
        <f t="shared" si="0"/>
      </c>
    </row>
    <row r="68" spans="1:14" ht="12.75">
      <c r="A68" s="22"/>
      <c r="B68" s="22"/>
      <c r="C68" s="22"/>
      <c r="D68" s="22"/>
      <c r="E68" s="22"/>
      <c r="F68" s="22"/>
      <c r="G68" s="31"/>
      <c r="H68" s="22"/>
      <c r="I68" s="22"/>
      <c r="J68" s="22"/>
      <c r="K68" s="22"/>
      <c r="L68" s="22"/>
      <c r="M68" s="22"/>
      <c r="N68">
        <f t="shared" si="0"/>
      </c>
    </row>
  </sheetData>
  <sheetProtection password="EB68" sheet="1" objects="1" scenarios="1"/>
  <mergeCells count="1">
    <mergeCell ref="A1:M1"/>
  </mergeCells>
  <conditionalFormatting sqref="A19:M68">
    <cfRule type="expression" priority="1" dxfId="2" stopIfTrue="1">
      <formula>$A19&lt;&gt;""</formula>
    </cfRule>
  </conditionalFormatting>
  <dataValidations count="14">
    <dataValidation type="list" allowBlank="1" showInputMessage="1" showErrorMessage="1" errorTitle="Invalid Gender" error="Gender must either be 'M' or 'F'." sqref="D19:D68">
      <formula1>"M,F"</formula1>
    </dataValidation>
    <dataValidation type="list" operator="lessThanOrEqual" allowBlank="1" showInputMessage="1" showErrorMessage="1" errorTitle="Invalid Travel Document Type" error="Travel Document type must be one of the following:&#10;&#10;'P' (Passport)&#10;'S' (Seaman's book)&#10;'O' (Other)" sqref="F19:F68">
      <formula1>"P,S,O"</formula1>
    </dataValidation>
    <dataValidation type="list" allowBlank="1" showInputMessage="1" showErrorMessage="1" errorTitle="Invalid Nationality" error="Nationality must be one of the codes contained in the Country Codes list." sqref="H19:H68">
      <formula1>CountryCodeList</formula1>
    </dataValidation>
    <dataValidation type="custom" operator="lessThanOrEqual" allowBlank="1" showInputMessage="1" showErrorMessage="1" errorTitle="Invalid Family Name" error="Family Name must not exceed 50 characters.  Periods (.) are not allowed." sqref="A19:A68">
      <formula1>IF(LEN(A19)&gt;50,FALSE,IF(ISERROR(SEARCH(".",A19)),TRUE,FALSE))</formula1>
    </dataValidation>
    <dataValidation type="custom" operator="lessThanOrEqual" allowBlank="1" showInputMessage="1" showErrorMessage="1" errorTitle="Invalid Given Name" error="Given Names must not exceed 65 characters.&#10;Multiple given names must be separated by commas (spaces are not allowed)." sqref="B19:B68">
      <formula1>IF(LEN(B19)&gt;65,FALSE,IF(ISERROR(SEARCH(" ",B19)),TRUE,FALSE))</formula1>
    </dataValidation>
    <dataValidation type="textLength" operator="lessThanOrEqual" allowBlank="1" showInputMessage="1" showErrorMessage="1" errorTitle="Invalid Port of Embarkation" error="Port of Embarkation must not exceed 35 characters." sqref="J19:J68">
      <formula1>35</formula1>
    </dataValidation>
    <dataValidation type="textLength" operator="lessThanOrEqual" allowBlank="1" showInputMessage="1" showErrorMessage="1" errorTitle="Invalid Port of Disembarkation" error="Port of Disembarkation must not exceed 35 characters.&#10;If unknown, leave blank." sqref="L19:L68">
      <formula1>35</formula1>
    </dataValidation>
    <dataValidation type="textLength" allowBlank="1" showInputMessage="1" showErrorMessage="1" errorTitle="Invalid Country of Birth" error="Country of Birth must be a two character code.&#10;Leave blank if unknown." sqref="E19:E68">
      <formula1>2</formula1>
      <formula2>2</formula2>
    </dataValidation>
    <dataValidation type="date" allowBlank="1" showInputMessage="1" showErrorMessage="1" errorTitle="Invalid Date of Birth" error="Please enter dates in your standard date format (it will display in dd-mm-yyyy format).&#10;&#10;Pay special attention to the year of birth." sqref="C19:C21 C23:C68">
      <formula1>1</formula1>
      <formula2>TODAY()</formula2>
    </dataValidation>
    <dataValidation type="date" operator="greaterThanOrEqual" allowBlank="1" showInputMessage="1" showErrorMessage="1" errorTitle="Invalid Expiry Date" error="Please enter dates in your standard date format (it will display in dd-mm-yyyy format).&#10;&#10;Expiry Date must be in the future.&#10;Leave blank if unknown." sqref="I19:I68">
      <formula1>TODAY()</formula1>
    </dataValidation>
    <dataValidation type="date" allowBlank="1" showInputMessage="1" showErrorMessage="1" errorTitle="Invalid Date of Disembarkation" error="Please enter dates in your standard date format (it will display in dd-mm-yyyy format).&#10;&#10;Date of Disembarkation cannot be earlier than one month in the past or more than one year in the future.&#10;If unknown, leave blank." sqref="M19:M68">
      <formula1>DATE(YEAR(TODAY()),MONTH(TODAY())-1,DAY(TODAY()))</formula1>
      <formula2>DATE(YEAR(TODAY())+1,MONTH(TODAY()),DAY(TODAY()))</formula2>
    </dataValidation>
    <dataValidation type="date" allowBlank="1" showInputMessage="1" showErrorMessage="1" errorTitle="Invalid Date of Birth" error="Please enter dates in your standard date format (it will display in dd-mm-yyyy format).&#10;&#10;Pay special attention to the year of birth." sqref="C22">
      <formula1>1</formula1>
      <formula2>DATE(YEAR(TODAY()),MONTH(TODAY()),DAY(TODAY()))</formula2>
    </dataValidation>
    <dataValidation type="date" allowBlank="1" showInputMessage="1" showErrorMessage="1" errorTitle="Invalid Date of Embarkation" error="Please enter dates in your standard date format (it will display in dd-mm-yyyy format).&#10;&#10;Date of Embarkation cannot be earlier than two years in the past or more than one month in the future." sqref="K19:K68">
      <formula1>DATE(YEAR(TODAY())-2,MONTH(TODAY()),DAY(TODAY()))</formula1>
      <formula2>DATE(YEAR(TODAY()),MONTH(TODAY())+1,DAY(TODAY()))</formula2>
    </dataValidation>
    <dataValidation type="custom" operator="lessThanOrEqual" allowBlank="1" showInputMessage="1" showErrorMessage="1" errorTitle="Invalid Travel Document Number" error="Travel Document Number must not exceed 15 characters.  Spaces and dashes are not allowed." sqref="G19:G68">
      <formula1>IF(LEN(G19)&gt;15,FALSE,IF(AND(ISERROR(SEARCH(" ",G19)),ISERROR(SEARCH("-",G19))),TRUE,FALSE))</formula1>
    </dataValidation>
  </dataValidations>
  <printOptions/>
  <pageMargins left="0.75" right="0.75" top="1" bottom="1" header="0.5" footer="0.5"/>
  <pageSetup fitToHeight="0" fitToWidth="1" horizontalDpi="600" verticalDpi="600" orientation="landscape" paperSize="9" scale="79" r:id="rId4"/>
  <headerFooter alignWithMargins="0">
    <oddHeader>&amp;CPassenger List</oddHeader>
    <oddFooter>&amp;CPage &amp;P of &amp;N</oddFooter>
  </headerFooter>
  <drawing r:id="rId3"/>
  <legacyDrawing r:id="rId2"/>
</worksheet>
</file>

<file path=xl/worksheets/sheet3.xml><?xml version="1.0" encoding="utf-8"?>
<worksheet xmlns="http://schemas.openxmlformats.org/spreadsheetml/2006/main" xmlns:r="http://schemas.openxmlformats.org/officeDocument/2006/relationships">
  <dimension ref="A1:C244"/>
  <sheetViews>
    <sheetView showGridLines="0" zoomScalePageLayoutView="0" workbookViewId="0" topLeftCell="A1">
      <pane ySplit="5" topLeftCell="A6" activePane="bottomLeft" state="frozen"/>
      <selection pane="topLeft" activeCell="A5" sqref="A5"/>
      <selection pane="bottomLeft" activeCell="B16" sqref="B16"/>
    </sheetView>
  </sheetViews>
  <sheetFormatPr defaultColWidth="9.140625" defaultRowHeight="12.75"/>
  <cols>
    <col min="1" max="1" width="4.28125" style="0" bestFit="1" customWidth="1"/>
    <col min="2" max="2" width="52.28125" style="0" bestFit="1" customWidth="1"/>
    <col min="3" max="3" width="13.421875" style="0" bestFit="1" customWidth="1"/>
  </cols>
  <sheetData>
    <row r="1" ht="18">
      <c r="A1" s="2" t="s">
        <v>560</v>
      </c>
    </row>
    <row r="3" ht="12.75">
      <c r="A3" t="s">
        <v>534</v>
      </c>
    </row>
    <row r="5" spans="1:3" ht="12.75">
      <c r="A5" s="16" t="s">
        <v>11</v>
      </c>
      <c r="B5" s="16" t="s">
        <v>482</v>
      </c>
      <c r="C5" s="16" t="s">
        <v>481</v>
      </c>
    </row>
    <row r="6" spans="1:3" ht="12.75">
      <c r="A6" s="4">
        <v>1</v>
      </c>
      <c r="B6" s="4" t="s">
        <v>12</v>
      </c>
      <c r="C6" s="4" t="s">
        <v>13</v>
      </c>
    </row>
    <row r="7" spans="1:3" ht="12.75">
      <c r="A7" s="4">
        <v>2</v>
      </c>
      <c r="B7" s="4" t="s">
        <v>14</v>
      </c>
      <c r="C7" s="4" t="s">
        <v>15</v>
      </c>
    </row>
    <row r="8" spans="1:3" ht="12.75">
      <c r="A8" s="4">
        <v>3</v>
      </c>
      <c r="B8" s="4" t="s">
        <v>16</v>
      </c>
      <c r="C8" s="4" t="s">
        <v>17</v>
      </c>
    </row>
    <row r="9" spans="1:3" ht="12.75">
      <c r="A9" s="4">
        <v>4</v>
      </c>
      <c r="B9" s="4" t="s">
        <v>18</v>
      </c>
      <c r="C9" s="4" t="s">
        <v>19</v>
      </c>
    </row>
    <row r="10" spans="1:3" ht="12.75">
      <c r="A10" s="4">
        <v>5</v>
      </c>
      <c r="B10" s="4" t="s">
        <v>20</v>
      </c>
      <c r="C10" s="4" t="s">
        <v>21</v>
      </c>
    </row>
    <row r="11" spans="1:3" ht="12.75">
      <c r="A11" s="4">
        <v>6</v>
      </c>
      <c r="B11" s="4" t="s">
        <v>22</v>
      </c>
      <c r="C11" s="4" t="s">
        <v>23</v>
      </c>
    </row>
    <row r="12" spans="1:3" ht="12.75">
      <c r="A12" s="4">
        <v>7</v>
      </c>
      <c r="B12" s="4" t="s">
        <v>24</v>
      </c>
      <c r="C12" s="4" t="s">
        <v>25</v>
      </c>
    </row>
    <row r="13" spans="1:3" ht="12.75">
      <c r="A13" s="4">
        <v>8</v>
      </c>
      <c r="B13" s="4" t="s">
        <v>26</v>
      </c>
      <c r="C13" s="4" t="s">
        <v>27</v>
      </c>
    </row>
    <row r="14" spans="1:3" ht="12.75">
      <c r="A14" s="4">
        <v>9</v>
      </c>
      <c r="B14" s="4" t="s">
        <v>28</v>
      </c>
      <c r="C14" s="4" t="s">
        <v>29</v>
      </c>
    </row>
    <row r="15" spans="1:3" ht="12.75">
      <c r="A15" s="4">
        <v>10</v>
      </c>
      <c r="B15" s="4" t="s">
        <v>30</v>
      </c>
      <c r="C15" s="4" t="s">
        <v>31</v>
      </c>
    </row>
    <row r="16" spans="1:3" ht="12.75">
      <c r="A16" s="4">
        <v>11</v>
      </c>
      <c r="B16" s="4" t="s">
        <v>32</v>
      </c>
      <c r="C16" s="4" t="s">
        <v>33</v>
      </c>
    </row>
    <row r="17" spans="1:3" ht="12.75">
      <c r="A17" s="4">
        <v>12</v>
      </c>
      <c r="B17" s="4" t="s">
        <v>34</v>
      </c>
      <c r="C17" s="4" t="s">
        <v>35</v>
      </c>
    </row>
    <row r="18" spans="1:3" ht="12.75">
      <c r="A18" s="4">
        <v>13</v>
      </c>
      <c r="B18" s="4" t="s">
        <v>36</v>
      </c>
      <c r="C18" s="4" t="s">
        <v>10</v>
      </c>
    </row>
    <row r="19" spans="1:3" ht="12.75">
      <c r="A19" s="4">
        <v>14</v>
      </c>
      <c r="B19" s="4" t="s">
        <v>37</v>
      </c>
      <c r="C19" s="4" t="s">
        <v>38</v>
      </c>
    </row>
    <row r="20" spans="1:3" ht="12.75">
      <c r="A20" s="4">
        <v>15</v>
      </c>
      <c r="B20" s="4" t="s">
        <v>39</v>
      </c>
      <c r="C20" s="4" t="s">
        <v>40</v>
      </c>
    </row>
    <row r="21" spans="1:3" ht="12.75">
      <c r="A21" s="4">
        <v>16</v>
      </c>
      <c r="B21" s="4" t="s">
        <v>41</v>
      </c>
      <c r="C21" s="4" t="s">
        <v>42</v>
      </c>
    </row>
    <row r="22" spans="1:3" ht="12.75">
      <c r="A22" s="4">
        <v>17</v>
      </c>
      <c r="B22" s="4" t="s">
        <v>43</v>
      </c>
      <c r="C22" s="4" t="s">
        <v>44</v>
      </c>
    </row>
    <row r="23" spans="1:3" ht="12.75">
      <c r="A23" s="4">
        <v>18</v>
      </c>
      <c r="B23" s="4" t="s">
        <v>45</v>
      </c>
      <c r="C23" s="4" t="s">
        <v>46</v>
      </c>
    </row>
    <row r="24" spans="1:3" ht="12.75">
      <c r="A24" s="4">
        <v>19</v>
      </c>
      <c r="B24" s="4" t="s">
        <v>47</v>
      </c>
      <c r="C24" s="4" t="s">
        <v>48</v>
      </c>
    </row>
    <row r="25" spans="1:3" ht="12.75">
      <c r="A25" s="4">
        <v>20</v>
      </c>
      <c r="B25" s="4" t="s">
        <v>49</v>
      </c>
      <c r="C25" s="4" t="s">
        <v>50</v>
      </c>
    </row>
    <row r="26" spans="1:3" ht="12.75">
      <c r="A26" s="4">
        <v>21</v>
      </c>
      <c r="B26" s="4" t="s">
        <v>51</v>
      </c>
      <c r="C26" s="4" t="s">
        <v>52</v>
      </c>
    </row>
    <row r="27" spans="1:3" ht="12.75">
      <c r="A27" s="4">
        <v>22</v>
      </c>
      <c r="B27" s="4" t="s">
        <v>53</v>
      </c>
      <c r="C27" s="4" t="s">
        <v>54</v>
      </c>
    </row>
    <row r="28" spans="1:3" ht="12.75">
      <c r="A28" s="4">
        <v>23</v>
      </c>
      <c r="B28" s="4" t="s">
        <v>55</v>
      </c>
      <c r="C28" s="4" t="s">
        <v>56</v>
      </c>
    </row>
    <row r="29" spans="1:3" ht="12.75">
      <c r="A29" s="4">
        <v>24</v>
      </c>
      <c r="B29" s="4" t="s">
        <v>57</v>
      </c>
      <c r="C29" s="4" t="s">
        <v>58</v>
      </c>
    </row>
    <row r="30" spans="1:3" ht="12.75">
      <c r="A30" s="4">
        <v>25</v>
      </c>
      <c r="B30" s="4" t="s">
        <v>59</v>
      </c>
      <c r="C30" s="4" t="s">
        <v>60</v>
      </c>
    </row>
    <row r="31" spans="1:3" ht="12.75">
      <c r="A31" s="4">
        <v>26</v>
      </c>
      <c r="B31" s="4" t="s">
        <v>61</v>
      </c>
      <c r="C31" s="4" t="s">
        <v>62</v>
      </c>
    </row>
    <row r="32" spans="1:3" ht="12.75">
      <c r="A32" s="4">
        <v>27</v>
      </c>
      <c r="B32" s="4" t="s">
        <v>63</v>
      </c>
      <c r="C32" s="4" t="s">
        <v>64</v>
      </c>
    </row>
    <row r="33" spans="1:3" ht="12.75">
      <c r="A33" s="4">
        <v>28</v>
      </c>
      <c r="B33" s="4" t="s">
        <v>65</v>
      </c>
      <c r="C33" s="4" t="s">
        <v>66</v>
      </c>
    </row>
    <row r="34" spans="1:3" ht="12.75">
      <c r="A34" s="4">
        <v>30</v>
      </c>
      <c r="B34" s="4" t="s">
        <v>67</v>
      </c>
      <c r="C34" s="4" t="s">
        <v>68</v>
      </c>
    </row>
    <row r="35" spans="1:3" ht="12.75">
      <c r="A35" s="4">
        <v>31</v>
      </c>
      <c r="B35" s="4" t="s">
        <v>69</v>
      </c>
      <c r="C35" s="4" t="s">
        <v>70</v>
      </c>
    </row>
    <row r="36" spans="1:3" ht="12.75">
      <c r="A36" s="4">
        <v>32</v>
      </c>
      <c r="B36" s="4" t="s">
        <v>71</v>
      </c>
      <c r="C36" s="4" t="s">
        <v>72</v>
      </c>
    </row>
    <row r="37" spans="1:3" ht="12.75">
      <c r="A37" s="4">
        <v>33</v>
      </c>
      <c r="B37" s="4" t="s">
        <v>73</v>
      </c>
      <c r="C37" s="4" t="s">
        <v>74</v>
      </c>
    </row>
    <row r="38" spans="1:3" ht="12.75">
      <c r="A38" s="4">
        <v>34</v>
      </c>
      <c r="B38" s="4" t="s">
        <v>75</v>
      </c>
      <c r="C38" s="4" t="s">
        <v>76</v>
      </c>
    </row>
    <row r="39" spans="1:3" ht="12.75">
      <c r="A39" s="4">
        <v>35</v>
      </c>
      <c r="B39" s="4" t="s">
        <v>77</v>
      </c>
      <c r="C39" s="4" t="s">
        <v>78</v>
      </c>
    </row>
    <row r="40" spans="1:3" ht="12.75">
      <c r="A40" s="4">
        <v>36</v>
      </c>
      <c r="B40" s="4" t="s">
        <v>79</v>
      </c>
      <c r="C40" s="4" t="s">
        <v>80</v>
      </c>
    </row>
    <row r="41" spans="1:3" ht="12.75">
      <c r="A41" s="4">
        <v>37</v>
      </c>
      <c r="B41" s="4" t="s">
        <v>81</v>
      </c>
      <c r="C41" s="4" t="s">
        <v>82</v>
      </c>
    </row>
    <row r="42" spans="1:3" ht="12.75">
      <c r="A42" s="4">
        <v>38</v>
      </c>
      <c r="B42" s="4" t="s">
        <v>83</v>
      </c>
      <c r="C42" s="4" t="s">
        <v>1</v>
      </c>
    </row>
    <row r="43" spans="1:3" ht="12.75">
      <c r="A43" s="4">
        <v>39</v>
      </c>
      <c r="B43" s="4" t="s">
        <v>84</v>
      </c>
      <c r="C43" s="4" t="s">
        <v>85</v>
      </c>
    </row>
    <row r="44" spans="1:3" ht="12.75">
      <c r="A44" s="4">
        <v>40</v>
      </c>
      <c r="B44" s="4" t="s">
        <v>86</v>
      </c>
      <c r="C44" s="4" t="s">
        <v>87</v>
      </c>
    </row>
    <row r="45" spans="1:3" ht="12.75">
      <c r="A45" s="4">
        <v>41</v>
      </c>
      <c r="B45" s="4" t="s">
        <v>88</v>
      </c>
      <c r="C45" s="4" t="s">
        <v>89</v>
      </c>
    </row>
    <row r="46" spans="1:3" ht="12.75">
      <c r="A46" s="4">
        <v>42</v>
      </c>
      <c r="B46" s="4" t="s">
        <v>90</v>
      </c>
      <c r="C46" s="4" t="s">
        <v>91</v>
      </c>
    </row>
    <row r="47" spans="1:3" ht="12.75">
      <c r="A47" s="4">
        <v>43</v>
      </c>
      <c r="B47" s="4" t="s">
        <v>92</v>
      </c>
      <c r="C47" s="4" t="s">
        <v>93</v>
      </c>
    </row>
    <row r="48" spans="1:3" ht="12.75">
      <c r="A48" s="4">
        <v>44</v>
      </c>
      <c r="B48" s="4" t="s">
        <v>94</v>
      </c>
      <c r="C48" s="4" t="s">
        <v>95</v>
      </c>
    </row>
    <row r="49" spans="1:3" ht="12.75">
      <c r="A49" s="4">
        <v>45</v>
      </c>
      <c r="B49" s="4" t="s">
        <v>96</v>
      </c>
      <c r="C49" s="4" t="s">
        <v>97</v>
      </c>
    </row>
    <row r="50" spans="1:3" ht="12.75">
      <c r="A50" s="4">
        <v>46</v>
      </c>
      <c r="B50" s="4" t="s">
        <v>98</v>
      </c>
      <c r="C50" s="4" t="s">
        <v>99</v>
      </c>
    </row>
    <row r="51" spans="1:3" ht="12.75">
      <c r="A51" s="4">
        <v>47</v>
      </c>
      <c r="B51" s="4" t="s">
        <v>100</v>
      </c>
      <c r="C51" s="4" t="s">
        <v>101</v>
      </c>
    </row>
    <row r="52" spans="1:3" ht="12.75">
      <c r="A52" s="4">
        <v>48</v>
      </c>
      <c r="B52" s="4" t="s">
        <v>102</v>
      </c>
      <c r="C52" s="4" t="s">
        <v>103</v>
      </c>
    </row>
    <row r="53" spans="1:3" ht="12.75">
      <c r="A53" s="4">
        <v>49</v>
      </c>
      <c r="B53" s="4" t="s">
        <v>104</v>
      </c>
      <c r="C53" s="4" t="s">
        <v>105</v>
      </c>
    </row>
    <row r="54" spans="1:3" ht="12.75">
      <c r="A54" s="4">
        <v>50</v>
      </c>
      <c r="B54" s="4" t="s">
        <v>106</v>
      </c>
      <c r="C54" s="4" t="s">
        <v>107</v>
      </c>
    </row>
    <row r="55" spans="1:3" ht="12.75">
      <c r="A55" s="4">
        <v>51</v>
      </c>
      <c r="B55" s="4" t="s">
        <v>108</v>
      </c>
      <c r="C55" s="4" t="s">
        <v>109</v>
      </c>
    </row>
    <row r="56" spans="1:3" ht="12.75">
      <c r="A56" s="4">
        <v>52</v>
      </c>
      <c r="B56" s="4" t="s">
        <v>110</v>
      </c>
      <c r="C56" s="4" t="s">
        <v>111</v>
      </c>
    </row>
    <row r="57" spans="1:3" ht="12.75">
      <c r="A57" s="4">
        <v>53</v>
      </c>
      <c r="B57" s="4" t="s">
        <v>112</v>
      </c>
      <c r="C57" s="4" t="s">
        <v>113</v>
      </c>
    </row>
    <row r="58" spans="1:3" ht="12.75">
      <c r="A58" s="4">
        <v>54</v>
      </c>
      <c r="B58" s="4" t="s">
        <v>114</v>
      </c>
      <c r="C58" s="4" t="s">
        <v>115</v>
      </c>
    </row>
    <row r="59" spans="1:3" ht="12.75">
      <c r="A59" s="4">
        <v>55</v>
      </c>
      <c r="B59" s="4" t="s">
        <v>116</v>
      </c>
      <c r="C59" s="4" t="s">
        <v>117</v>
      </c>
    </row>
    <row r="60" spans="1:3" ht="12.75">
      <c r="A60" s="4">
        <v>56</v>
      </c>
      <c r="B60" s="4" t="s">
        <v>118</v>
      </c>
      <c r="C60" s="4" t="s">
        <v>119</v>
      </c>
    </row>
    <row r="61" spans="1:3" ht="12.75">
      <c r="A61" s="4">
        <v>57</v>
      </c>
      <c r="B61" s="4" t="s">
        <v>120</v>
      </c>
      <c r="C61" s="4" t="s">
        <v>121</v>
      </c>
    </row>
    <row r="62" spans="1:3" ht="12.75">
      <c r="A62" s="4">
        <v>58</v>
      </c>
      <c r="B62" s="4" t="s">
        <v>122</v>
      </c>
      <c r="C62" s="4" t="s">
        <v>123</v>
      </c>
    </row>
    <row r="63" spans="1:3" ht="12.75">
      <c r="A63" s="4">
        <v>59</v>
      </c>
      <c r="B63" s="4" t="s">
        <v>124</v>
      </c>
      <c r="C63" s="4" t="s">
        <v>125</v>
      </c>
    </row>
    <row r="64" spans="1:3" ht="12.75">
      <c r="A64" s="4">
        <v>60</v>
      </c>
      <c r="B64" s="4" t="s">
        <v>126</v>
      </c>
      <c r="C64" s="4" t="s">
        <v>127</v>
      </c>
    </row>
    <row r="65" spans="1:3" ht="12.75">
      <c r="A65" s="4">
        <v>61</v>
      </c>
      <c r="B65" s="4" t="s">
        <v>128</v>
      </c>
      <c r="C65" s="4" t="s">
        <v>129</v>
      </c>
    </row>
    <row r="66" spans="1:3" ht="12.75">
      <c r="A66" s="4">
        <v>62</v>
      </c>
      <c r="B66" s="4" t="s">
        <v>130</v>
      </c>
      <c r="C66" s="4" t="s">
        <v>131</v>
      </c>
    </row>
    <row r="67" spans="1:3" ht="12.75">
      <c r="A67" s="4">
        <v>63</v>
      </c>
      <c r="B67" s="4" t="s">
        <v>132</v>
      </c>
      <c r="C67" s="4" t="s">
        <v>133</v>
      </c>
    </row>
    <row r="68" spans="1:3" ht="12.75">
      <c r="A68" s="4">
        <v>64</v>
      </c>
      <c r="B68" s="4" t="s">
        <v>134</v>
      </c>
      <c r="C68" s="4" t="s">
        <v>135</v>
      </c>
    </row>
    <row r="69" spans="1:3" ht="12.75">
      <c r="A69" s="4">
        <v>65</v>
      </c>
      <c r="B69" s="4" t="s">
        <v>136</v>
      </c>
      <c r="C69" s="4" t="s">
        <v>137</v>
      </c>
    </row>
    <row r="70" spans="1:3" ht="12.75">
      <c r="A70" s="4">
        <v>66</v>
      </c>
      <c r="B70" s="4" t="s">
        <v>138</v>
      </c>
      <c r="C70" s="4" t="s">
        <v>139</v>
      </c>
    </row>
    <row r="71" spans="1:3" ht="12.75">
      <c r="A71" s="4">
        <v>67</v>
      </c>
      <c r="B71" s="4" t="s">
        <v>140</v>
      </c>
      <c r="C71" s="4" t="s">
        <v>141</v>
      </c>
    </row>
    <row r="72" spans="1:3" ht="12.75">
      <c r="A72" s="4">
        <v>68</v>
      </c>
      <c r="B72" s="4" t="s">
        <v>142</v>
      </c>
      <c r="C72" s="4" t="s">
        <v>143</v>
      </c>
    </row>
    <row r="73" spans="1:3" ht="12.75">
      <c r="A73" s="4">
        <v>69</v>
      </c>
      <c r="B73" s="4" t="s">
        <v>144</v>
      </c>
      <c r="C73" s="4" t="s">
        <v>145</v>
      </c>
    </row>
    <row r="74" spans="1:3" ht="12.75">
      <c r="A74" s="4">
        <v>70</v>
      </c>
      <c r="B74" s="4" t="s">
        <v>146</v>
      </c>
      <c r="C74" s="4" t="s">
        <v>147</v>
      </c>
    </row>
    <row r="75" spans="1:3" ht="12.75">
      <c r="A75" s="4">
        <v>71</v>
      </c>
      <c r="B75" s="4" t="s">
        <v>148</v>
      </c>
      <c r="C75" s="4" t="s">
        <v>149</v>
      </c>
    </row>
    <row r="76" spans="1:3" ht="12.75">
      <c r="A76" s="4">
        <v>72</v>
      </c>
      <c r="B76" s="4" t="s">
        <v>150</v>
      </c>
      <c r="C76" s="4" t="s">
        <v>151</v>
      </c>
    </row>
    <row r="77" spans="1:3" ht="12.75">
      <c r="A77" s="4">
        <v>73</v>
      </c>
      <c r="B77" s="4" t="s">
        <v>152</v>
      </c>
      <c r="C77" s="4" t="s">
        <v>153</v>
      </c>
    </row>
    <row r="78" spans="1:3" ht="12.75">
      <c r="A78" s="4">
        <v>74</v>
      </c>
      <c r="B78" s="4" t="s">
        <v>154</v>
      </c>
      <c r="C78" s="4" t="s">
        <v>155</v>
      </c>
    </row>
    <row r="79" spans="1:3" ht="12.75">
      <c r="A79" s="4">
        <v>75</v>
      </c>
      <c r="B79" s="4" t="s">
        <v>156</v>
      </c>
      <c r="C79" s="4" t="s">
        <v>157</v>
      </c>
    </row>
    <row r="80" spans="1:3" ht="12.75">
      <c r="A80" s="4">
        <v>76</v>
      </c>
      <c r="B80" s="4" t="s">
        <v>158</v>
      </c>
      <c r="C80" s="4" t="s">
        <v>159</v>
      </c>
    </row>
    <row r="81" spans="1:3" ht="12.75">
      <c r="A81" s="4">
        <v>77</v>
      </c>
      <c r="B81" s="4" t="s">
        <v>160</v>
      </c>
      <c r="C81" s="4" t="s">
        <v>161</v>
      </c>
    </row>
    <row r="82" spans="1:3" ht="12.75">
      <c r="A82" s="4">
        <v>78</v>
      </c>
      <c r="B82" s="4" t="s">
        <v>162</v>
      </c>
      <c r="C82" s="4" t="s">
        <v>163</v>
      </c>
    </row>
    <row r="83" spans="1:3" ht="12.75">
      <c r="A83" s="4">
        <v>79</v>
      </c>
      <c r="B83" s="4" t="s">
        <v>164</v>
      </c>
      <c r="C83" s="4" t="s">
        <v>165</v>
      </c>
    </row>
    <row r="84" spans="1:3" ht="12.75">
      <c r="A84" s="4">
        <v>80</v>
      </c>
      <c r="B84" s="4" t="s">
        <v>166</v>
      </c>
      <c r="C84" s="4" t="s">
        <v>167</v>
      </c>
    </row>
    <row r="85" spans="1:3" ht="12.75">
      <c r="A85" s="4">
        <v>81</v>
      </c>
      <c r="B85" s="4" t="s">
        <v>168</v>
      </c>
      <c r="C85" s="4" t="s">
        <v>169</v>
      </c>
    </row>
    <row r="86" spans="1:3" ht="12.75">
      <c r="A86" s="4">
        <v>82</v>
      </c>
      <c r="B86" s="4" t="s">
        <v>170</v>
      </c>
      <c r="C86" s="4" t="s">
        <v>171</v>
      </c>
    </row>
    <row r="87" spans="1:3" ht="12.75">
      <c r="A87" s="4">
        <v>83</v>
      </c>
      <c r="B87" s="4" t="s">
        <v>172</v>
      </c>
      <c r="C87" s="4" t="s">
        <v>173</v>
      </c>
    </row>
    <row r="88" spans="1:3" ht="12.75">
      <c r="A88" s="4">
        <v>84</v>
      </c>
      <c r="B88" s="4" t="s">
        <v>174</v>
      </c>
      <c r="C88" s="4" t="s">
        <v>175</v>
      </c>
    </row>
    <row r="89" spans="1:3" ht="12.75">
      <c r="A89" s="4">
        <v>85</v>
      </c>
      <c r="B89" s="4" t="s">
        <v>176</v>
      </c>
      <c r="C89" s="4" t="s">
        <v>177</v>
      </c>
    </row>
    <row r="90" spans="1:3" ht="12.75">
      <c r="A90" s="4">
        <v>86</v>
      </c>
      <c r="B90" s="4" t="s">
        <v>178</v>
      </c>
      <c r="C90" s="4" t="s">
        <v>179</v>
      </c>
    </row>
    <row r="91" spans="1:3" ht="12.75">
      <c r="A91" s="4">
        <v>87</v>
      </c>
      <c r="B91" s="4" t="s">
        <v>180</v>
      </c>
      <c r="C91" s="4" t="s">
        <v>181</v>
      </c>
    </row>
    <row r="92" spans="1:3" ht="12.75">
      <c r="A92" s="4">
        <v>88</v>
      </c>
      <c r="B92" s="4" t="s">
        <v>182</v>
      </c>
      <c r="C92" s="4" t="s">
        <v>183</v>
      </c>
    </row>
    <row r="93" spans="1:3" ht="12.75">
      <c r="A93" s="4">
        <v>89</v>
      </c>
      <c r="B93" s="4" t="s">
        <v>184</v>
      </c>
      <c r="C93" s="4" t="s">
        <v>185</v>
      </c>
    </row>
    <row r="94" spans="1:3" ht="12.75">
      <c r="A94" s="4">
        <v>90</v>
      </c>
      <c r="B94" s="4" t="s">
        <v>186</v>
      </c>
      <c r="C94" s="4" t="s">
        <v>187</v>
      </c>
    </row>
    <row r="95" spans="1:3" ht="12.75">
      <c r="A95" s="4">
        <v>91</v>
      </c>
      <c r="B95" s="4" t="s">
        <v>188</v>
      </c>
      <c r="C95" s="4" t="s">
        <v>189</v>
      </c>
    </row>
    <row r="96" spans="1:3" ht="12.75">
      <c r="A96" s="4">
        <v>92</v>
      </c>
      <c r="B96" s="4" t="s">
        <v>190</v>
      </c>
      <c r="C96" s="4" t="s">
        <v>191</v>
      </c>
    </row>
    <row r="97" spans="1:3" ht="12.75">
      <c r="A97" s="4">
        <v>93</v>
      </c>
      <c r="B97" s="4" t="s">
        <v>192</v>
      </c>
      <c r="C97" s="4" t="s">
        <v>193</v>
      </c>
    </row>
    <row r="98" spans="1:3" ht="12.75">
      <c r="A98" s="4">
        <v>94</v>
      </c>
      <c r="B98" s="4" t="s">
        <v>194</v>
      </c>
      <c r="C98" s="4" t="s">
        <v>195</v>
      </c>
    </row>
    <row r="99" spans="1:3" ht="12.75">
      <c r="A99" s="4">
        <v>95</v>
      </c>
      <c r="B99" s="4" t="s">
        <v>196</v>
      </c>
      <c r="C99" s="4" t="s">
        <v>197</v>
      </c>
    </row>
    <row r="100" spans="1:3" ht="12.75">
      <c r="A100" s="4">
        <v>96</v>
      </c>
      <c r="B100" s="4" t="s">
        <v>198</v>
      </c>
      <c r="C100" s="4" t="s">
        <v>199</v>
      </c>
    </row>
    <row r="101" spans="1:3" ht="12.75">
      <c r="A101" s="4">
        <v>97</v>
      </c>
      <c r="B101" s="4" t="s">
        <v>200</v>
      </c>
      <c r="C101" s="4" t="s">
        <v>201</v>
      </c>
    </row>
    <row r="102" spans="1:3" ht="12.75">
      <c r="A102" s="4">
        <v>98</v>
      </c>
      <c r="B102" s="4" t="s">
        <v>202</v>
      </c>
      <c r="C102" s="4" t="s">
        <v>203</v>
      </c>
    </row>
    <row r="103" spans="1:3" ht="12.75">
      <c r="A103" s="4">
        <v>99</v>
      </c>
      <c r="B103" s="4" t="s">
        <v>204</v>
      </c>
      <c r="C103" s="4" t="s">
        <v>205</v>
      </c>
    </row>
    <row r="104" spans="1:3" ht="12.75">
      <c r="A104" s="4">
        <v>100</v>
      </c>
      <c r="B104" s="4" t="s">
        <v>206</v>
      </c>
      <c r="C104" s="4" t="s">
        <v>207</v>
      </c>
    </row>
    <row r="105" spans="1:3" ht="12.75">
      <c r="A105" s="4">
        <v>101</v>
      </c>
      <c r="B105" s="4" t="s">
        <v>208</v>
      </c>
      <c r="C105" s="4" t="s">
        <v>209</v>
      </c>
    </row>
    <row r="106" spans="1:3" ht="12.75">
      <c r="A106" s="4">
        <v>102</v>
      </c>
      <c r="B106" s="4" t="s">
        <v>210</v>
      </c>
      <c r="C106" s="4" t="s">
        <v>211</v>
      </c>
    </row>
    <row r="107" spans="1:3" ht="12.75">
      <c r="A107" s="4">
        <v>103</v>
      </c>
      <c r="B107" s="4" t="s">
        <v>212</v>
      </c>
      <c r="C107" s="4" t="s">
        <v>213</v>
      </c>
    </row>
    <row r="108" spans="1:3" ht="12.75">
      <c r="A108" s="4">
        <v>104</v>
      </c>
      <c r="B108" s="4" t="s">
        <v>214</v>
      </c>
      <c r="C108" s="4" t="s">
        <v>215</v>
      </c>
    </row>
    <row r="109" spans="1:3" ht="12.75">
      <c r="A109" s="4">
        <v>105</v>
      </c>
      <c r="B109" s="4" t="s">
        <v>216</v>
      </c>
      <c r="C109" s="4" t="s">
        <v>217</v>
      </c>
    </row>
    <row r="110" spans="1:3" ht="12.75">
      <c r="A110" s="4">
        <v>106</v>
      </c>
      <c r="B110" s="4" t="s">
        <v>218</v>
      </c>
      <c r="C110" s="4" t="s">
        <v>219</v>
      </c>
    </row>
    <row r="111" spans="1:3" ht="12.75">
      <c r="A111" s="4">
        <v>107</v>
      </c>
      <c r="B111" s="4" t="s">
        <v>220</v>
      </c>
      <c r="C111" s="4" t="s">
        <v>221</v>
      </c>
    </row>
    <row r="112" spans="1:3" ht="12.75">
      <c r="A112" s="4">
        <v>108</v>
      </c>
      <c r="B112" s="4" t="s">
        <v>222</v>
      </c>
      <c r="C112" s="4" t="s">
        <v>223</v>
      </c>
    </row>
    <row r="113" spans="1:3" ht="12.75">
      <c r="A113" s="4">
        <v>109</v>
      </c>
      <c r="B113" s="4" t="s">
        <v>224</v>
      </c>
      <c r="C113" s="4" t="s">
        <v>225</v>
      </c>
    </row>
    <row r="114" spans="1:3" ht="12.75">
      <c r="A114" s="4">
        <v>110</v>
      </c>
      <c r="B114" s="4" t="s">
        <v>226</v>
      </c>
      <c r="C114" s="4" t="s">
        <v>227</v>
      </c>
    </row>
    <row r="115" spans="1:3" ht="12.75">
      <c r="A115" s="4">
        <v>111</v>
      </c>
      <c r="B115" s="4" t="s">
        <v>228</v>
      </c>
      <c r="C115" s="4" t="s">
        <v>229</v>
      </c>
    </row>
    <row r="116" spans="1:3" ht="12.75">
      <c r="A116" s="4">
        <v>112</v>
      </c>
      <c r="B116" s="4" t="s">
        <v>230</v>
      </c>
      <c r="C116" s="4" t="s">
        <v>231</v>
      </c>
    </row>
    <row r="117" spans="1:3" ht="12.75">
      <c r="A117" s="4">
        <v>113</v>
      </c>
      <c r="B117" s="4" t="s">
        <v>232</v>
      </c>
      <c r="C117" s="4" t="s">
        <v>233</v>
      </c>
    </row>
    <row r="118" spans="1:3" ht="12.75">
      <c r="A118" s="4">
        <v>114</v>
      </c>
      <c r="B118" s="4" t="s">
        <v>234</v>
      </c>
      <c r="C118" s="4" t="s">
        <v>235</v>
      </c>
    </row>
    <row r="119" spans="1:3" ht="12.75">
      <c r="A119" s="4">
        <v>115</v>
      </c>
      <c r="B119" s="4" t="s">
        <v>236</v>
      </c>
      <c r="C119" s="4" t="s">
        <v>237</v>
      </c>
    </row>
    <row r="120" spans="1:3" ht="12.75">
      <c r="A120" s="4">
        <v>116</v>
      </c>
      <c r="B120" s="4" t="s">
        <v>238</v>
      </c>
      <c r="C120" s="4" t="s">
        <v>239</v>
      </c>
    </row>
    <row r="121" spans="1:3" ht="12.75">
      <c r="A121" s="4">
        <v>117</v>
      </c>
      <c r="B121" s="4" t="s">
        <v>240</v>
      </c>
      <c r="C121" s="4" t="s">
        <v>241</v>
      </c>
    </row>
    <row r="122" spans="1:3" ht="12.75">
      <c r="A122" s="4">
        <v>118</v>
      </c>
      <c r="B122" s="4" t="s">
        <v>242</v>
      </c>
      <c r="C122" s="4" t="s">
        <v>243</v>
      </c>
    </row>
    <row r="123" spans="1:3" ht="12.75">
      <c r="A123" s="4">
        <v>119</v>
      </c>
      <c r="B123" s="4" t="s">
        <v>244</v>
      </c>
      <c r="C123" s="4" t="s">
        <v>245</v>
      </c>
    </row>
    <row r="124" spans="1:3" ht="12.75">
      <c r="A124" s="4">
        <v>120</v>
      </c>
      <c r="B124" s="4" t="s">
        <v>246</v>
      </c>
      <c r="C124" s="4" t="s">
        <v>247</v>
      </c>
    </row>
    <row r="125" spans="1:3" ht="12.75">
      <c r="A125" s="4">
        <v>121</v>
      </c>
      <c r="B125" s="4" t="s">
        <v>248</v>
      </c>
      <c r="C125" s="4" t="s">
        <v>249</v>
      </c>
    </row>
    <row r="126" spans="1:3" ht="12.75">
      <c r="A126" s="4">
        <v>122</v>
      </c>
      <c r="B126" s="4" t="s">
        <v>250</v>
      </c>
      <c r="C126" s="4" t="s">
        <v>251</v>
      </c>
    </row>
    <row r="127" spans="1:3" ht="12.75">
      <c r="A127" s="4">
        <v>123</v>
      </c>
      <c r="B127" s="4" t="s">
        <v>252</v>
      </c>
      <c r="C127" s="4" t="s">
        <v>253</v>
      </c>
    </row>
    <row r="128" spans="1:3" ht="12.75">
      <c r="A128" s="4">
        <v>124</v>
      </c>
      <c r="B128" s="4" t="s">
        <v>254</v>
      </c>
      <c r="C128" s="4" t="s">
        <v>255</v>
      </c>
    </row>
    <row r="129" spans="1:3" ht="12.75">
      <c r="A129" s="4">
        <v>125</v>
      </c>
      <c r="B129" s="4" t="s">
        <v>256</v>
      </c>
      <c r="C129" s="4" t="s">
        <v>257</v>
      </c>
    </row>
    <row r="130" spans="1:3" ht="12.75">
      <c r="A130" s="4">
        <v>126</v>
      </c>
      <c r="B130" s="4" t="s">
        <v>258</v>
      </c>
      <c r="C130" s="4" t="s">
        <v>259</v>
      </c>
    </row>
    <row r="131" spans="1:3" ht="12.75">
      <c r="A131" s="4">
        <v>127</v>
      </c>
      <c r="B131" s="4" t="s">
        <v>260</v>
      </c>
      <c r="C131" s="4" t="s">
        <v>261</v>
      </c>
    </row>
    <row r="132" spans="1:3" ht="12.75">
      <c r="A132" s="4">
        <v>128</v>
      </c>
      <c r="B132" s="4" t="s">
        <v>262</v>
      </c>
      <c r="C132" s="4" t="s">
        <v>263</v>
      </c>
    </row>
    <row r="133" spans="1:3" ht="12.75">
      <c r="A133" s="4">
        <v>129</v>
      </c>
      <c r="B133" s="4" t="s">
        <v>264</v>
      </c>
      <c r="C133" s="4" t="s">
        <v>265</v>
      </c>
    </row>
    <row r="134" spans="1:3" ht="12.75">
      <c r="A134" s="4">
        <v>130</v>
      </c>
      <c r="B134" s="4" t="s">
        <v>266</v>
      </c>
      <c r="C134" s="4" t="s">
        <v>267</v>
      </c>
    </row>
    <row r="135" spans="1:3" ht="12.75">
      <c r="A135" s="4">
        <v>131</v>
      </c>
      <c r="B135" s="4" t="s">
        <v>268</v>
      </c>
      <c r="C135" s="4" t="s">
        <v>269</v>
      </c>
    </row>
    <row r="136" spans="1:3" ht="12.75">
      <c r="A136" s="4">
        <v>132</v>
      </c>
      <c r="B136" s="4" t="s">
        <v>270</v>
      </c>
      <c r="C136" s="4" t="s">
        <v>271</v>
      </c>
    </row>
    <row r="137" spans="1:3" ht="12.75">
      <c r="A137" s="4">
        <v>133</v>
      </c>
      <c r="B137" s="4" t="s">
        <v>272</v>
      </c>
      <c r="C137" s="4" t="s">
        <v>273</v>
      </c>
    </row>
    <row r="138" spans="1:3" ht="12.75">
      <c r="A138" s="4">
        <v>134</v>
      </c>
      <c r="B138" s="4" t="s">
        <v>274</v>
      </c>
      <c r="C138" s="4" t="s">
        <v>275</v>
      </c>
    </row>
    <row r="139" spans="1:3" ht="12.75">
      <c r="A139" s="4">
        <v>135</v>
      </c>
      <c r="B139" s="4" t="s">
        <v>276</v>
      </c>
      <c r="C139" s="4" t="s">
        <v>277</v>
      </c>
    </row>
    <row r="140" spans="1:3" ht="12.75">
      <c r="A140" s="4">
        <v>136</v>
      </c>
      <c r="B140" s="4" t="s">
        <v>278</v>
      </c>
      <c r="C140" s="4" t="s">
        <v>279</v>
      </c>
    </row>
    <row r="141" spans="1:3" ht="12.75">
      <c r="A141" s="4">
        <v>137</v>
      </c>
      <c r="B141" s="4" t="s">
        <v>280</v>
      </c>
      <c r="C141" s="4" t="s">
        <v>281</v>
      </c>
    </row>
    <row r="142" spans="1:3" ht="12.75">
      <c r="A142" s="4">
        <v>138</v>
      </c>
      <c r="B142" s="4" t="s">
        <v>282</v>
      </c>
      <c r="C142" s="4" t="s">
        <v>283</v>
      </c>
    </row>
    <row r="143" spans="1:3" ht="12.75">
      <c r="A143" s="4">
        <v>139</v>
      </c>
      <c r="B143" s="4" t="s">
        <v>284</v>
      </c>
      <c r="C143" s="4" t="s">
        <v>285</v>
      </c>
    </row>
    <row r="144" spans="1:3" ht="12.75">
      <c r="A144" s="4">
        <v>140</v>
      </c>
      <c r="B144" s="4" t="s">
        <v>286</v>
      </c>
      <c r="C144" s="4" t="s">
        <v>287</v>
      </c>
    </row>
    <row r="145" spans="1:3" ht="12.75">
      <c r="A145" s="4">
        <v>141</v>
      </c>
      <c r="B145" s="4" t="s">
        <v>288</v>
      </c>
      <c r="C145" s="4" t="s">
        <v>289</v>
      </c>
    </row>
    <row r="146" spans="1:3" ht="12.75">
      <c r="A146" s="4">
        <v>142</v>
      </c>
      <c r="B146" s="4" t="s">
        <v>290</v>
      </c>
      <c r="C146" s="4" t="s">
        <v>291</v>
      </c>
    </row>
    <row r="147" spans="1:3" ht="12.75">
      <c r="A147" s="4">
        <v>143</v>
      </c>
      <c r="B147" s="4" t="s">
        <v>1466</v>
      </c>
      <c r="C147" s="4" t="s">
        <v>1467</v>
      </c>
    </row>
    <row r="148" spans="1:3" ht="12.75">
      <c r="A148" s="4">
        <v>144</v>
      </c>
      <c r="B148" s="4" t="s">
        <v>292</v>
      </c>
      <c r="C148" s="4" t="s">
        <v>293</v>
      </c>
    </row>
    <row r="149" spans="1:3" ht="12.75">
      <c r="A149" s="4">
        <v>145</v>
      </c>
      <c r="B149" s="4" t="s">
        <v>294</v>
      </c>
      <c r="C149" s="4" t="s">
        <v>295</v>
      </c>
    </row>
    <row r="150" spans="1:3" ht="12.75">
      <c r="A150" s="4">
        <v>146</v>
      </c>
      <c r="B150" s="4" t="s">
        <v>296</v>
      </c>
      <c r="C150" s="4" t="s">
        <v>297</v>
      </c>
    </row>
    <row r="151" spans="1:3" ht="12.75">
      <c r="A151" s="4">
        <v>147</v>
      </c>
      <c r="B151" s="4" t="s">
        <v>298</v>
      </c>
      <c r="C151" s="4" t="s">
        <v>299</v>
      </c>
    </row>
    <row r="152" spans="1:3" ht="12.75">
      <c r="A152" s="4">
        <v>148</v>
      </c>
      <c r="B152" s="4" t="s">
        <v>300</v>
      </c>
      <c r="C152" s="4" t="s">
        <v>301</v>
      </c>
    </row>
    <row r="153" spans="1:3" ht="12.75">
      <c r="A153" s="4">
        <v>149</v>
      </c>
      <c r="B153" s="4" t="s">
        <v>302</v>
      </c>
      <c r="C153" s="4" t="s">
        <v>303</v>
      </c>
    </row>
    <row r="154" spans="1:3" ht="12.75">
      <c r="A154" s="4">
        <v>150</v>
      </c>
      <c r="B154" s="4" t="s">
        <v>304</v>
      </c>
      <c r="C154" s="4" t="s">
        <v>305</v>
      </c>
    </row>
    <row r="155" spans="1:3" ht="12.75">
      <c r="A155" s="4">
        <v>151</v>
      </c>
      <c r="B155" s="4" t="s">
        <v>306</v>
      </c>
      <c r="C155" s="4" t="s">
        <v>307</v>
      </c>
    </row>
    <row r="156" spans="1:3" ht="12.75">
      <c r="A156" s="4">
        <v>152</v>
      </c>
      <c r="B156" s="4" t="s">
        <v>308</v>
      </c>
      <c r="C156" s="4" t="s">
        <v>309</v>
      </c>
    </row>
    <row r="157" spans="1:3" ht="12.75">
      <c r="A157" s="4">
        <v>153</v>
      </c>
      <c r="B157" s="4" t="s">
        <v>310</v>
      </c>
      <c r="C157" s="4" t="s">
        <v>311</v>
      </c>
    </row>
    <row r="158" spans="1:3" ht="12.75">
      <c r="A158" s="4">
        <v>154</v>
      </c>
      <c r="B158" s="4" t="s">
        <v>312</v>
      </c>
      <c r="C158" s="4" t="s">
        <v>9</v>
      </c>
    </row>
    <row r="159" spans="1:3" ht="12.75">
      <c r="A159" s="4">
        <v>155</v>
      </c>
      <c r="B159" s="4" t="s">
        <v>313</v>
      </c>
      <c r="C159" s="4" t="s">
        <v>314</v>
      </c>
    </row>
    <row r="160" spans="1:3" ht="12.75">
      <c r="A160" s="4">
        <v>156</v>
      </c>
      <c r="B160" s="4" t="s">
        <v>315</v>
      </c>
      <c r="C160" s="4" t="s">
        <v>316</v>
      </c>
    </row>
    <row r="161" spans="1:3" ht="12.75">
      <c r="A161" s="4">
        <v>157</v>
      </c>
      <c r="B161" s="4" t="s">
        <v>317</v>
      </c>
      <c r="C161" s="4" t="s">
        <v>318</v>
      </c>
    </row>
    <row r="162" spans="1:3" ht="12.75">
      <c r="A162" s="4">
        <v>158</v>
      </c>
      <c r="B162" s="4" t="s">
        <v>319</v>
      </c>
      <c r="C162" s="4" t="s">
        <v>320</v>
      </c>
    </row>
    <row r="163" spans="1:3" ht="12.75">
      <c r="A163" s="4">
        <v>159</v>
      </c>
      <c r="B163" s="4" t="s">
        <v>321</v>
      </c>
      <c r="C163" s="4" t="s">
        <v>322</v>
      </c>
    </row>
    <row r="164" spans="1:3" ht="12.75">
      <c r="A164" s="4">
        <v>160</v>
      </c>
      <c r="B164" s="4" t="s">
        <v>323</v>
      </c>
      <c r="C164" s="4" t="s">
        <v>324</v>
      </c>
    </row>
    <row r="165" spans="1:3" ht="12.75">
      <c r="A165" s="4">
        <v>161</v>
      </c>
      <c r="B165" s="4" t="s">
        <v>325</v>
      </c>
      <c r="C165" s="4" t="s">
        <v>326</v>
      </c>
    </row>
    <row r="166" spans="1:3" ht="12.75">
      <c r="A166" s="4">
        <v>162</v>
      </c>
      <c r="B166" s="4" t="s">
        <v>327</v>
      </c>
      <c r="C166" s="4" t="s">
        <v>328</v>
      </c>
    </row>
    <row r="167" spans="1:3" ht="12.75">
      <c r="A167" s="4">
        <v>163</v>
      </c>
      <c r="B167" s="4" t="s">
        <v>329</v>
      </c>
      <c r="C167" s="4" t="s">
        <v>330</v>
      </c>
    </row>
    <row r="168" spans="1:3" ht="12.75">
      <c r="A168" s="4">
        <v>164</v>
      </c>
      <c r="B168" s="4" t="s">
        <v>331</v>
      </c>
      <c r="C168" s="4" t="s">
        <v>332</v>
      </c>
    </row>
    <row r="169" spans="1:3" ht="12.75">
      <c r="A169" s="4">
        <v>165</v>
      </c>
      <c r="B169" s="4" t="s">
        <v>333</v>
      </c>
      <c r="C169" s="4" t="s">
        <v>334</v>
      </c>
    </row>
    <row r="170" spans="1:3" ht="12.75">
      <c r="A170" s="4">
        <v>166</v>
      </c>
      <c r="B170" s="4" t="s">
        <v>335</v>
      </c>
      <c r="C170" s="4" t="s">
        <v>336</v>
      </c>
    </row>
    <row r="171" spans="1:3" ht="12.75">
      <c r="A171" s="4">
        <v>167</v>
      </c>
      <c r="B171" s="4" t="s">
        <v>337</v>
      </c>
      <c r="C171" s="4" t="s">
        <v>338</v>
      </c>
    </row>
    <row r="172" spans="1:3" ht="12.75">
      <c r="A172" s="4">
        <v>168</v>
      </c>
      <c r="B172" s="4" t="s">
        <v>339</v>
      </c>
      <c r="C172" s="4" t="s">
        <v>340</v>
      </c>
    </row>
    <row r="173" spans="1:3" ht="12.75">
      <c r="A173" s="4">
        <v>169</v>
      </c>
      <c r="B173" s="4" t="s">
        <v>341</v>
      </c>
      <c r="C173" s="4" t="s">
        <v>342</v>
      </c>
    </row>
    <row r="174" spans="1:3" ht="12.75">
      <c r="A174" s="4">
        <v>170</v>
      </c>
      <c r="B174" s="4" t="s">
        <v>343</v>
      </c>
      <c r="C174" s="4" t="s">
        <v>344</v>
      </c>
    </row>
    <row r="175" spans="1:3" ht="12.75">
      <c r="A175" s="4">
        <v>171</v>
      </c>
      <c r="B175" s="4" t="s">
        <v>345</v>
      </c>
      <c r="C175" s="4" t="s">
        <v>346</v>
      </c>
    </row>
    <row r="176" spans="1:3" ht="12.75">
      <c r="A176" s="4">
        <v>172</v>
      </c>
      <c r="B176" s="4" t="s">
        <v>347</v>
      </c>
      <c r="C176" s="4" t="s">
        <v>348</v>
      </c>
    </row>
    <row r="177" spans="1:3" ht="12.75">
      <c r="A177" s="4">
        <v>173</v>
      </c>
      <c r="B177" s="4" t="s">
        <v>349</v>
      </c>
      <c r="C177" s="4" t="s">
        <v>350</v>
      </c>
    </row>
    <row r="178" spans="1:3" ht="12.75">
      <c r="A178" s="4">
        <v>174</v>
      </c>
      <c r="B178" s="4" t="s">
        <v>351</v>
      </c>
      <c r="C178" s="4" t="s">
        <v>352</v>
      </c>
    </row>
    <row r="179" spans="1:3" ht="12.75">
      <c r="A179" s="4">
        <v>175</v>
      </c>
      <c r="B179" s="4" t="s">
        <v>353</v>
      </c>
      <c r="C179" s="4" t="s">
        <v>354</v>
      </c>
    </row>
    <row r="180" spans="1:3" ht="12.75">
      <c r="A180" s="4">
        <v>176</v>
      </c>
      <c r="B180" s="4" t="s">
        <v>355</v>
      </c>
      <c r="C180" s="4" t="s">
        <v>356</v>
      </c>
    </row>
    <row r="181" spans="1:3" ht="12.75">
      <c r="A181" s="4">
        <v>177</v>
      </c>
      <c r="B181" s="4" t="s">
        <v>357</v>
      </c>
      <c r="C181" s="4" t="s">
        <v>358</v>
      </c>
    </row>
    <row r="182" spans="1:3" ht="12.75">
      <c r="A182" s="4">
        <v>178</v>
      </c>
      <c r="B182" s="4" t="s">
        <v>359</v>
      </c>
      <c r="C182" s="4" t="s">
        <v>360</v>
      </c>
    </row>
    <row r="183" spans="1:3" ht="12.75">
      <c r="A183" s="4">
        <v>179</v>
      </c>
      <c r="B183" s="4" t="s">
        <v>361</v>
      </c>
      <c r="C183" s="4" t="s">
        <v>362</v>
      </c>
    </row>
    <row r="184" spans="1:3" ht="12.75">
      <c r="A184" s="4">
        <v>180</v>
      </c>
      <c r="B184" s="4" t="s">
        <v>363</v>
      </c>
      <c r="C184" s="4" t="s">
        <v>364</v>
      </c>
    </row>
    <row r="185" spans="1:3" ht="12.75">
      <c r="A185" s="4">
        <v>181</v>
      </c>
      <c r="B185" s="4" t="s">
        <v>365</v>
      </c>
      <c r="C185" s="4" t="s">
        <v>366</v>
      </c>
    </row>
    <row r="186" spans="1:3" ht="12.75">
      <c r="A186" s="4">
        <v>182</v>
      </c>
      <c r="B186" s="4" t="s">
        <v>367</v>
      </c>
      <c r="C186" s="4" t="s">
        <v>368</v>
      </c>
    </row>
    <row r="187" spans="1:3" ht="12.75">
      <c r="A187" s="4">
        <v>183</v>
      </c>
      <c r="B187" s="4" t="s">
        <v>369</v>
      </c>
      <c r="C187" s="4" t="s">
        <v>370</v>
      </c>
    </row>
    <row r="188" spans="1:3" ht="12.75">
      <c r="A188" s="4">
        <v>184</v>
      </c>
      <c r="B188" s="4" t="s">
        <v>371</v>
      </c>
      <c r="C188" s="4" t="s">
        <v>372</v>
      </c>
    </row>
    <row r="189" spans="1:3" ht="12.75">
      <c r="A189" s="4">
        <v>185</v>
      </c>
      <c r="B189" s="4" t="s">
        <v>373</v>
      </c>
      <c r="C189" s="4" t="s">
        <v>374</v>
      </c>
    </row>
    <row r="190" spans="1:3" ht="12.75">
      <c r="A190" s="4">
        <v>186</v>
      </c>
      <c r="B190" s="4" t="s">
        <v>375</v>
      </c>
      <c r="C190" s="4" t="s">
        <v>376</v>
      </c>
    </row>
    <row r="191" spans="1:3" ht="12.75">
      <c r="A191" s="4">
        <v>187</v>
      </c>
      <c r="B191" s="4" t="s">
        <v>377</v>
      </c>
      <c r="C191" s="4" t="s">
        <v>378</v>
      </c>
    </row>
    <row r="192" spans="1:3" ht="12.75">
      <c r="A192" s="4">
        <v>188</v>
      </c>
      <c r="B192" s="4" t="s">
        <v>379</v>
      </c>
      <c r="C192" s="4" t="s">
        <v>380</v>
      </c>
    </row>
    <row r="193" spans="1:3" ht="12.75">
      <c r="A193" s="4">
        <v>189</v>
      </c>
      <c r="B193" s="4" t="s">
        <v>381</v>
      </c>
      <c r="C193" s="4" t="s">
        <v>382</v>
      </c>
    </row>
    <row r="194" spans="1:3" ht="12.75">
      <c r="A194" s="4">
        <v>190</v>
      </c>
      <c r="B194" s="4" t="s">
        <v>1464</v>
      </c>
      <c r="C194" s="4" t="s">
        <v>1465</v>
      </c>
    </row>
    <row r="195" spans="1:3" ht="12.75">
      <c r="A195" s="4">
        <v>191</v>
      </c>
      <c r="B195" s="4" t="s">
        <v>383</v>
      </c>
      <c r="C195" s="4" t="s">
        <v>384</v>
      </c>
    </row>
    <row r="196" spans="1:3" ht="12.75">
      <c r="A196" s="4">
        <v>192</v>
      </c>
      <c r="B196" s="4" t="s">
        <v>385</v>
      </c>
      <c r="C196" s="4" t="s">
        <v>386</v>
      </c>
    </row>
    <row r="197" spans="1:3" ht="12.75">
      <c r="A197" s="4">
        <v>193</v>
      </c>
      <c r="B197" s="4" t="s">
        <v>387</v>
      </c>
      <c r="C197" s="4" t="s">
        <v>388</v>
      </c>
    </row>
    <row r="198" spans="1:3" ht="12.75">
      <c r="A198" s="4">
        <v>194</v>
      </c>
      <c r="B198" s="4" t="s">
        <v>389</v>
      </c>
      <c r="C198" s="4" t="s">
        <v>390</v>
      </c>
    </row>
    <row r="199" spans="1:3" ht="12.75">
      <c r="A199" s="4">
        <v>195</v>
      </c>
      <c r="B199" s="4" t="s">
        <v>391</v>
      </c>
      <c r="C199" s="4" t="s">
        <v>392</v>
      </c>
    </row>
    <row r="200" spans="1:3" ht="12.75">
      <c r="A200" s="4">
        <v>196</v>
      </c>
      <c r="B200" s="4" t="s">
        <v>393</v>
      </c>
      <c r="C200" s="4" t="s">
        <v>394</v>
      </c>
    </row>
    <row r="201" spans="1:3" ht="12.75">
      <c r="A201" s="4">
        <v>197</v>
      </c>
      <c r="B201" s="4" t="s">
        <v>395</v>
      </c>
      <c r="C201" s="4" t="s">
        <v>396</v>
      </c>
    </row>
    <row r="202" spans="1:3" ht="12.75">
      <c r="A202" s="4">
        <v>198</v>
      </c>
      <c r="B202" s="4" t="s">
        <v>397</v>
      </c>
      <c r="C202" s="4" t="s">
        <v>8</v>
      </c>
    </row>
    <row r="203" spans="1:3" ht="12.75">
      <c r="A203" s="4">
        <v>199</v>
      </c>
      <c r="B203" s="4" t="s">
        <v>398</v>
      </c>
      <c r="C203" s="4" t="s">
        <v>399</v>
      </c>
    </row>
    <row r="204" spans="1:3" ht="12.75">
      <c r="A204" s="4">
        <v>200</v>
      </c>
      <c r="B204" s="4" t="s">
        <v>400</v>
      </c>
      <c r="C204" s="4" t="s">
        <v>401</v>
      </c>
    </row>
    <row r="205" spans="1:3" ht="12.75">
      <c r="A205" s="4">
        <v>201</v>
      </c>
      <c r="B205" s="4" t="s">
        <v>402</v>
      </c>
      <c r="C205" s="4" t="s">
        <v>403</v>
      </c>
    </row>
    <row r="206" spans="1:3" ht="12.75">
      <c r="A206" s="4">
        <v>202</v>
      </c>
      <c r="B206" s="4" t="s">
        <v>404</v>
      </c>
      <c r="C206" s="4" t="s">
        <v>405</v>
      </c>
    </row>
    <row r="207" spans="1:3" ht="12.75">
      <c r="A207" s="4">
        <v>203</v>
      </c>
      <c r="B207" s="4" t="s">
        <v>406</v>
      </c>
      <c r="C207" s="4" t="s">
        <v>407</v>
      </c>
    </row>
    <row r="208" spans="1:3" ht="12.75">
      <c r="A208" s="4">
        <v>204</v>
      </c>
      <c r="B208" s="4" t="s">
        <v>408</v>
      </c>
      <c r="C208" s="4" t="s">
        <v>409</v>
      </c>
    </row>
    <row r="209" spans="1:3" ht="12.75">
      <c r="A209" s="4">
        <v>205</v>
      </c>
      <c r="B209" s="4" t="s">
        <v>410</v>
      </c>
      <c r="C209" s="4" t="s">
        <v>411</v>
      </c>
    </row>
    <row r="210" spans="1:3" ht="12.75">
      <c r="A210" s="4">
        <v>206</v>
      </c>
      <c r="B210" s="4" t="s">
        <v>412</v>
      </c>
      <c r="C210" s="4" t="s">
        <v>413</v>
      </c>
    </row>
    <row r="211" spans="1:3" ht="12.75">
      <c r="A211" s="4">
        <v>207</v>
      </c>
      <c r="B211" s="4" t="s">
        <v>414</v>
      </c>
      <c r="C211" s="4" t="s">
        <v>415</v>
      </c>
    </row>
    <row r="212" spans="1:3" ht="12.75">
      <c r="A212" s="4">
        <v>208</v>
      </c>
      <c r="B212" s="4" t="s">
        <v>416</v>
      </c>
      <c r="C212" s="4" t="s">
        <v>417</v>
      </c>
    </row>
    <row r="213" spans="1:3" ht="12.75">
      <c r="A213" s="4">
        <v>209</v>
      </c>
      <c r="B213" s="4" t="s">
        <v>418</v>
      </c>
      <c r="C213" s="4" t="s">
        <v>419</v>
      </c>
    </row>
    <row r="214" spans="1:3" ht="12.75">
      <c r="A214" s="4">
        <v>210</v>
      </c>
      <c r="B214" s="4" t="s">
        <v>420</v>
      </c>
      <c r="C214" s="4" t="s">
        <v>421</v>
      </c>
    </row>
    <row r="215" spans="1:3" ht="12.75">
      <c r="A215" s="4">
        <v>211</v>
      </c>
      <c r="B215" s="4" t="s">
        <v>422</v>
      </c>
      <c r="C215" s="4" t="s">
        <v>423</v>
      </c>
    </row>
    <row r="216" spans="1:3" ht="12.75">
      <c r="A216" s="4">
        <v>212</v>
      </c>
      <c r="B216" s="4" t="s">
        <v>424</v>
      </c>
      <c r="C216" s="4" t="s">
        <v>425</v>
      </c>
    </row>
    <row r="217" spans="1:3" ht="12.75">
      <c r="A217" s="4">
        <v>213</v>
      </c>
      <c r="B217" s="4" t="s">
        <v>426</v>
      </c>
      <c r="C217" s="4" t="s">
        <v>427</v>
      </c>
    </row>
    <row r="218" spans="1:3" ht="12.75">
      <c r="A218" s="4">
        <v>214</v>
      </c>
      <c r="B218" s="4" t="s">
        <v>428</v>
      </c>
      <c r="C218" s="4" t="s">
        <v>429</v>
      </c>
    </row>
    <row r="219" spans="1:3" ht="12.75">
      <c r="A219" s="4">
        <v>215</v>
      </c>
      <c r="B219" s="4" t="s">
        <v>430</v>
      </c>
      <c r="C219" s="4" t="s">
        <v>431</v>
      </c>
    </row>
    <row r="220" spans="1:3" ht="12.75">
      <c r="A220" s="4">
        <v>216</v>
      </c>
      <c r="B220" s="4" t="s">
        <v>432</v>
      </c>
      <c r="C220" s="4" t="s">
        <v>433</v>
      </c>
    </row>
    <row r="221" spans="1:3" ht="12.75">
      <c r="A221" s="4">
        <v>217</v>
      </c>
      <c r="B221" s="4" t="s">
        <v>434</v>
      </c>
      <c r="C221" s="4" t="s">
        <v>435</v>
      </c>
    </row>
    <row r="222" spans="1:3" ht="12.75">
      <c r="A222" s="4">
        <v>218</v>
      </c>
      <c r="B222" s="4" t="s">
        <v>436</v>
      </c>
      <c r="C222" s="4" t="s">
        <v>437</v>
      </c>
    </row>
    <row r="223" spans="1:3" ht="12.75">
      <c r="A223" s="4">
        <v>219</v>
      </c>
      <c r="B223" s="4" t="s">
        <v>438</v>
      </c>
      <c r="C223" s="4" t="s">
        <v>439</v>
      </c>
    </row>
    <row r="224" spans="1:3" ht="12.75">
      <c r="A224" s="4">
        <v>220</v>
      </c>
      <c r="B224" s="4" t="s">
        <v>440</v>
      </c>
      <c r="C224" s="4" t="s">
        <v>441</v>
      </c>
    </row>
    <row r="225" spans="1:3" ht="12.75">
      <c r="A225" s="4">
        <v>221</v>
      </c>
      <c r="B225" s="4" t="s">
        <v>442</v>
      </c>
      <c r="C225" s="4" t="s">
        <v>443</v>
      </c>
    </row>
    <row r="226" spans="1:3" ht="12.75">
      <c r="A226" s="4">
        <v>222</v>
      </c>
      <c r="B226" s="4" t="s">
        <v>444</v>
      </c>
      <c r="C226" s="4" t="s">
        <v>445</v>
      </c>
    </row>
    <row r="227" spans="1:3" ht="12.75">
      <c r="A227" s="4">
        <v>223</v>
      </c>
      <c r="B227" s="4" t="s">
        <v>446</v>
      </c>
      <c r="C227" s="4" t="s">
        <v>447</v>
      </c>
    </row>
    <row r="228" spans="1:3" ht="12.75">
      <c r="A228" s="4">
        <v>224</v>
      </c>
      <c r="B228" s="4" t="s">
        <v>448</v>
      </c>
      <c r="C228" s="4" t="s">
        <v>449</v>
      </c>
    </row>
    <row r="229" spans="1:3" ht="12.75">
      <c r="A229" s="4">
        <v>225</v>
      </c>
      <c r="B229" s="4" t="s">
        <v>450</v>
      </c>
      <c r="C229" s="4" t="s">
        <v>451</v>
      </c>
    </row>
    <row r="230" spans="1:3" ht="12.75">
      <c r="A230" s="4">
        <v>226</v>
      </c>
      <c r="B230" s="4" t="s">
        <v>452</v>
      </c>
      <c r="C230" s="4" t="s">
        <v>453</v>
      </c>
    </row>
    <row r="231" spans="1:3" ht="12.75">
      <c r="A231" s="4">
        <v>227</v>
      </c>
      <c r="B231" s="4" t="s">
        <v>454</v>
      </c>
      <c r="C231" s="4" t="s">
        <v>0</v>
      </c>
    </row>
    <row r="232" spans="1:3" ht="12.75">
      <c r="A232" s="4">
        <v>228</v>
      </c>
      <c r="B232" s="4" t="s">
        <v>455</v>
      </c>
      <c r="C232" s="4" t="s">
        <v>456</v>
      </c>
    </row>
    <row r="233" spans="1:3" ht="12.75">
      <c r="A233" s="4">
        <v>229</v>
      </c>
      <c r="B233" s="4" t="s">
        <v>457</v>
      </c>
      <c r="C233" s="4" t="s">
        <v>458</v>
      </c>
    </row>
    <row r="234" spans="1:3" ht="12.75">
      <c r="A234" s="4">
        <v>230</v>
      </c>
      <c r="B234" s="4" t="s">
        <v>459</v>
      </c>
      <c r="C234" s="4" t="s">
        <v>460</v>
      </c>
    </row>
    <row r="235" spans="1:3" ht="12.75">
      <c r="A235" s="4">
        <v>231</v>
      </c>
      <c r="B235" s="4" t="s">
        <v>461</v>
      </c>
      <c r="C235" s="4" t="s">
        <v>462</v>
      </c>
    </row>
    <row r="236" spans="1:3" ht="12.75">
      <c r="A236" s="4">
        <v>232</v>
      </c>
      <c r="B236" s="4" t="s">
        <v>463</v>
      </c>
      <c r="C236" s="4" t="s">
        <v>464</v>
      </c>
    </row>
    <row r="237" spans="1:3" ht="12.75">
      <c r="A237" s="4">
        <v>233</v>
      </c>
      <c r="B237" s="4" t="s">
        <v>465</v>
      </c>
      <c r="C237" s="4" t="s">
        <v>466</v>
      </c>
    </row>
    <row r="238" spans="1:3" ht="12.75">
      <c r="A238" s="4">
        <v>234</v>
      </c>
      <c r="B238" s="4" t="s">
        <v>467</v>
      </c>
      <c r="C238" s="4" t="s">
        <v>468</v>
      </c>
    </row>
    <row r="239" spans="1:3" ht="12.75">
      <c r="A239" s="4">
        <v>235</v>
      </c>
      <c r="B239" s="4" t="s">
        <v>469</v>
      </c>
      <c r="C239" s="4" t="s">
        <v>470</v>
      </c>
    </row>
    <row r="240" spans="1:3" ht="12.75">
      <c r="A240" s="4">
        <v>236</v>
      </c>
      <c r="B240" s="4" t="s">
        <v>471</v>
      </c>
      <c r="C240" s="4" t="s">
        <v>472</v>
      </c>
    </row>
    <row r="241" spans="1:3" ht="12.75">
      <c r="A241" s="4">
        <v>237</v>
      </c>
      <c r="B241" s="4" t="s">
        <v>473</v>
      </c>
      <c r="C241" s="4" t="s">
        <v>474</v>
      </c>
    </row>
    <row r="242" spans="1:3" ht="12.75">
      <c r="A242" s="4">
        <v>238</v>
      </c>
      <c r="B242" s="4" t="s">
        <v>475</v>
      </c>
      <c r="C242" s="4" t="s">
        <v>476</v>
      </c>
    </row>
    <row r="243" spans="1:3" ht="12.75">
      <c r="A243" s="4">
        <v>239</v>
      </c>
      <c r="B243" s="4" t="s">
        <v>477</v>
      </c>
      <c r="C243" s="4" t="s">
        <v>478</v>
      </c>
    </row>
    <row r="244" spans="1:3" ht="12.75">
      <c r="A244" s="38">
        <v>240</v>
      </c>
      <c r="B244" s="4" t="s">
        <v>479</v>
      </c>
      <c r="C244" s="4" t="s">
        <v>480</v>
      </c>
    </row>
  </sheetData>
  <sheetProtection password="EB68" sheet="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29"/>
  <sheetViews>
    <sheetView showGridLines="0" zoomScalePageLayoutView="0" workbookViewId="0" topLeftCell="A1">
      <pane ySplit="3" topLeftCell="A4" activePane="bottomLeft" state="frozen"/>
      <selection pane="topLeft" activeCell="A1" sqref="A1"/>
      <selection pane="bottomLeft" activeCell="A17" sqref="A17"/>
    </sheetView>
  </sheetViews>
  <sheetFormatPr defaultColWidth="9.140625" defaultRowHeight="12.75"/>
  <cols>
    <col min="1" max="1" width="18.00390625" style="0" customWidth="1"/>
    <col min="2" max="2" width="10.00390625" style="0" bestFit="1" customWidth="1"/>
  </cols>
  <sheetData>
    <row r="1" ht="18">
      <c r="A1" s="2" t="s">
        <v>561</v>
      </c>
    </row>
    <row r="3" spans="1:3" ht="12.75">
      <c r="A3" s="16" t="s">
        <v>482</v>
      </c>
      <c r="B3" s="16" t="s">
        <v>533</v>
      </c>
      <c r="C3" s="16" t="s">
        <v>1435</v>
      </c>
    </row>
    <row r="4" spans="1:3" ht="12.75">
      <c r="A4" s="4" t="s">
        <v>484</v>
      </c>
      <c r="B4" s="4" t="s">
        <v>483</v>
      </c>
      <c r="C4" s="4"/>
    </row>
    <row r="5" spans="1:3" ht="12.75">
      <c r="A5" s="4" t="s">
        <v>485</v>
      </c>
      <c r="B5" s="4" t="s">
        <v>7</v>
      </c>
      <c r="C5" s="4"/>
    </row>
    <row r="6" spans="1:3" ht="12.75">
      <c r="A6" s="4" t="s">
        <v>487</v>
      </c>
      <c r="B6" s="4" t="s">
        <v>486</v>
      </c>
      <c r="C6" s="4"/>
    </row>
    <row r="7" spans="1:3" ht="12.75">
      <c r="A7" s="4" t="s">
        <v>489</v>
      </c>
      <c r="B7" s="4" t="s">
        <v>488</v>
      </c>
      <c r="C7" s="4"/>
    </row>
    <row r="8" spans="1:3" ht="12.75">
      <c r="A8" s="4" t="s">
        <v>491</v>
      </c>
      <c r="B8" s="4" t="s">
        <v>490</v>
      </c>
      <c r="C8" s="4"/>
    </row>
    <row r="9" spans="1:3" ht="12.75">
      <c r="A9" s="4" t="s">
        <v>493</v>
      </c>
      <c r="B9" s="4" t="s">
        <v>492</v>
      </c>
      <c r="C9" s="4"/>
    </row>
    <row r="10" spans="1:3" ht="12.75">
      <c r="A10" s="4" t="s">
        <v>495</v>
      </c>
      <c r="B10" s="4" t="s">
        <v>494</v>
      </c>
      <c r="C10" s="4" t="s">
        <v>1434</v>
      </c>
    </row>
    <row r="11" spans="1:3" ht="12.75">
      <c r="A11" s="4" t="s">
        <v>498</v>
      </c>
      <c r="B11" s="4" t="s">
        <v>497</v>
      </c>
      <c r="C11" s="4"/>
    </row>
    <row r="12" spans="1:3" ht="12.75">
      <c r="A12" s="4" t="s">
        <v>500</v>
      </c>
      <c r="B12" s="4" t="s">
        <v>499</v>
      </c>
      <c r="C12" s="4" t="s">
        <v>1434</v>
      </c>
    </row>
    <row r="13" spans="1:3" ht="12.75">
      <c r="A13" s="4" t="s">
        <v>502</v>
      </c>
      <c r="B13" s="4" t="s">
        <v>501</v>
      </c>
      <c r="C13" s="4" t="s">
        <v>1434</v>
      </c>
    </row>
    <row r="14" spans="1:3" ht="12.75">
      <c r="A14" s="4" t="s">
        <v>504</v>
      </c>
      <c r="B14" s="4" t="s">
        <v>503</v>
      </c>
      <c r="C14" s="4"/>
    </row>
    <row r="15" spans="1:3" ht="12.75">
      <c r="A15" s="4" t="s">
        <v>505</v>
      </c>
      <c r="B15" s="4" t="s">
        <v>496</v>
      </c>
      <c r="C15" s="4"/>
    </row>
    <row r="16" spans="1:3" ht="12.75">
      <c r="A16" s="4" t="s">
        <v>509</v>
      </c>
      <c r="B16" s="4" t="s">
        <v>508</v>
      </c>
      <c r="C16" s="4"/>
    </row>
    <row r="17" spans="1:3" ht="12.75">
      <c r="A17" s="4" t="s">
        <v>507</v>
      </c>
      <c r="B17" s="4" t="s">
        <v>506</v>
      </c>
      <c r="C17" s="4"/>
    </row>
    <row r="18" spans="1:3" ht="12.75">
      <c r="A18" s="4" t="s">
        <v>511</v>
      </c>
      <c r="B18" s="4" t="s">
        <v>510</v>
      </c>
      <c r="C18" s="4" t="s">
        <v>1434</v>
      </c>
    </row>
    <row r="19" spans="1:3" ht="12.75">
      <c r="A19" s="4" t="s">
        <v>513</v>
      </c>
      <c r="B19" s="4" t="s">
        <v>512</v>
      </c>
      <c r="C19" s="4"/>
    </row>
    <row r="20" spans="1:3" ht="12.75">
      <c r="A20" s="4" t="s">
        <v>517</v>
      </c>
      <c r="B20" s="4" t="s">
        <v>516</v>
      </c>
      <c r="C20" s="4"/>
    </row>
    <row r="21" spans="1:3" ht="12.75">
      <c r="A21" s="4" t="s">
        <v>515</v>
      </c>
      <c r="B21" s="4" t="s">
        <v>514</v>
      </c>
      <c r="C21" s="4" t="s">
        <v>1434</v>
      </c>
    </row>
    <row r="22" spans="1:3" ht="12.75">
      <c r="A22" s="4" t="s">
        <v>521</v>
      </c>
      <c r="B22" s="4" t="s">
        <v>520</v>
      </c>
      <c r="C22" s="4"/>
    </row>
    <row r="23" spans="1:3" ht="12.75">
      <c r="A23" s="4" t="s">
        <v>525</v>
      </c>
      <c r="B23" s="4" t="s">
        <v>524</v>
      </c>
      <c r="C23" s="4"/>
    </row>
    <row r="24" spans="1:3" ht="12.75">
      <c r="A24" s="4" t="s">
        <v>523</v>
      </c>
      <c r="B24" s="4" t="s">
        <v>522</v>
      </c>
      <c r="C24" s="4"/>
    </row>
    <row r="25" spans="1:3" ht="12.75">
      <c r="A25" s="4" t="s">
        <v>527</v>
      </c>
      <c r="B25" s="4" t="s">
        <v>526</v>
      </c>
      <c r="C25" s="4"/>
    </row>
    <row r="26" spans="1:3" ht="12.75">
      <c r="A26" s="4" t="s">
        <v>529</v>
      </c>
      <c r="B26" s="4" t="s">
        <v>528</v>
      </c>
      <c r="C26" s="4"/>
    </row>
    <row r="27" spans="1:3" ht="12.75">
      <c r="A27" s="4" t="s">
        <v>532</v>
      </c>
      <c r="B27" s="4" t="s">
        <v>542</v>
      </c>
      <c r="C27" s="4" t="s">
        <v>1434</v>
      </c>
    </row>
    <row r="28" spans="1:3" ht="12.75">
      <c r="A28" s="4" t="s">
        <v>531</v>
      </c>
      <c r="B28" s="4" t="s">
        <v>530</v>
      </c>
      <c r="C28" s="4"/>
    </row>
    <row r="29" spans="1:3" ht="12.75">
      <c r="A29" s="4" t="s">
        <v>519</v>
      </c>
      <c r="B29" s="4" t="s">
        <v>518</v>
      </c>
      <c r="C29" s="4" t="s">
        <v>1434</v>
      </c>
    </row>
  </sheetData>
  <sheetProtection password="EB68"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415"/>
  <sheetViews>
    <sheetView showGridLines="0" zoomScalePageLayoutView="0" workbookViewId="0" topLeftCell="A1">
      <pane ySplit="3" topLeftCell="A4" activePane="bottomLeft" state="frozen"/>
      <selection pane="topLeft" activeCell="A1" sqref="A1"/>
      <selection pane="bottomLeft" activeCell="A3" sqref="A3"/>
    </sheetView>
  </sheetViews>
  <sheetFormatPr defaultColWidth="9.140625" defaultRowHeight="12.75"/>
  <cols>
    <col min="1" max="1" width="28.421875" style="0" bestFit="1" customWidth="1"/>
    <col min="2" max="2" width="25.7109375" style="0" bestFit="1" customWidth="1"/>
    <col min="3" max="3" width="21.8515625" style="0" customWidth="1"/>
  </cols>
  <sheetData>
    <row r="1" ht="18">
      <c r="A1" s="2" t="s">
        <v>564</v>
      </c>
    </row>
    <row r="3" spans="1:3" ht="12.75">
      <c r="A3" s="17" t="s">
        <v>973</v>
      </c>
      <c r="B3" s="18" t="s">
        <v>566</v>
      </c>
      <c r="C3" s="19" t="s">
        <v>565</v>
      </c>
    </row>
    <row r="4" spans="1:3" ht="12.75">
      <c r="A4" s="4" t="s">
        <v>974</v>
      </c>
      <c r="B4" s="11" t="s">
        <v>583</v>
      </c>
      <c r="C4" s="11" t="s">
        <v>975</v>
      </c>
    </row>
    <row r="5" spans="1:3" ht="12.75">
      <c r="A5" s="4" t="s">
        <v>976</v>
      </c>
      <c r="B5" s="11" t="s">
        <v>575</v>
      </c>
      <c r="C5" s="11" t="s">
        <v>977</v>
      </c>
    </row>
    <row r="6" spans="1:3" ht="12.75">
      <c r="A6" s="4" t="s">
        <v>976</v>
      </c>
      <c r="B6" s="11" t="s">
        <v>576</v>
      </c>
      <c r="C6" s="11" t="s">
        <v>978</v>
      </c>
    </row>
    <row r="7" spans="1:3" ht="12.75">
      <c r="A7" s="4" t="s">
        <v>979</v>
      </c>
      <c r="B7" s="11" t="s">
        <v>577</v>
      </c>
      <c r="C7" s="11" t="s">
        <v>980</v>
      </c>
    </row>
    <row r="8" spans="1:3" ht="12.75">
      <c r="A8" s="4" t="s">
        <v>979</v>
      </c>
      <c r="B8" s="11" t="s">
        <v>578</v>
      </c>
      <c r="C8" s="11" t="s">
        <v>981</v>
      </c>
    </row>
    <row r="9" spans="1:3" ht="12.75">
      <c r="A9" s="4" t="s">
        <v>979</v>
      </c>
      <c r="B9" s="11" t="s">
        <v>579</v>
      </c>
      <c r="C9" s="11" t="s">
        <v>982</v>
      </c>
    </row>
    <row r="10" spans="1:3" ht="12.75">
      <c r="A10" s="4" t="s">
        <v>979</v>
      </c>
      <c r="B10" s="11" t="s">
        <v>580</v>
      </c>
      <c r="C10" s="11" t="s">
        <v>983</v>
      </c>
    </row>
    <row r="11" spans="1:3" ht="12.75">
      <c r="A11" s="4" t="s">
        <v>979</v>
      </c>
      <c r="B11" s="11" t="s">
        <v>581</v>
      </c>
      <c r="C11" s="11" t="s">
        <v>984</v>
      </c>
    </row>
    <row r="12" spans="1:3" ht="12.75">
      <c r="A12" s="4" t="s">
        <v>979</v>
      </c>
      <c r="B12" s="11" t="s">
        <v>582</v>
      </c>
      <c r="C12" s="11" t="s">
        <v>985</v>
      </c>
    </row>
    <row r="13" spans="1:3" ht="12.75">
      <c r="A13" s="4" t="s">
        <v>986</v>
      </c>
      <c r="B13" s="11" t="s">
        <v>584</v>
      </c>
      <c r="C13" s="11" t="s">
        <v>987</v>
      </c>
    </row>
    <row r="14" spans="1:3" ht="12.75">
      <c r="A14" s="4" t="s">
        <v>986</v>
      </c>
      <c r="B14" s="11" t="s">
        <v>585</v>
      </c>
      <c r="C14" s="11" t="s">
        <v>1448</v>
      </c>
    </row>
    <row r="15" spans="1:3" ht="12.75">
      <c r="A15" s="4" t="s">
        <v>986</v>
      </c>
      <c r="B15" s="11" t="s">
        <v>593</v>
      </c>
      <c r="C15" s="11" t="s">
        <v>988</v>
      </c>
    </row>
    <row r="16" spans="1:3" ht="12.75">
      <c r="A16" s="4" t="s">
        <v>986</v>
      </c>
      <c r="B16" s="11" t="s">
        <v>588</v>
      </c>
      <c r="C16" s="11" t="s">
        <v>989</v>
      </c>
    </row>
    <row r="17" spans="1:3" ht="12.75">
      <c r="A17" s="4" t="s">
        <v>986</v>
      </c>
      <c r="B17" s="11" t="s">
        <v>591</v>
      </c>
      <c r="C17" s="11" t="s">
        <v>990</v>
      </c>
    </row>
    <row r="18" spans="1:3" ht="12.75">
      <c r="A18" s="4" t="s">
        <v>986</v>
      </c>
      <c r="B18" s="11" t="s">
        <v>590</v>
      </c>
      <c r="C18" s="11" t="s">
        <v>991</v>
      </c>
    </row>
    <row r="19" spans="1:3" ht="12.75">
      <c r="A19" s="4" t="s">
        <v>986</v>
      </c>
      <c r="B19" s="11" t="s">
        <v>589</v>
      </c>
      <c r="C19" s="11" t="s">
        <v>992</v>
      </c>
    </row>
    <row r="20" spans="1:3" ht="12.75">
      <c r="A20" s="4" t="s">
        <v>986</v>
      </c>
      <c r="B20" s="11" t="s">
        <v>592</v>
      </c>
      <c r="C20" s="11" t="s">
        <v>993</v>
      </c>
    </row>
    <row r="21" spans="1:3" ht="12.75">
      <c r="A21" s="4" t="s">
        <v>986</v>
      </c>
      <c r="B21" s="11" t="s">
        <v>587</v>
      </c>
      <c r="C21" s="11" t="s">
        <v>994</v>
      </c>
    </row>
    <row r="22" spans="1:3" ht="12.75">
      <c r="A22" s="4" t="s">
        <v>986</v>
      </c>
      <c r="B22" s="11" t="s">
        <v>594</v>
      </c>
      <c r="C22" s="11" t="s">
        <v>995</v>
      </c>
    </row>
    <row r="23" spans="1:3" ht="12.75">
      <c r="A23" s="4" t="s">
        <v>986</v>
      </c>
      <c r="B23" s="11" t="s">
        <v>596</v>
      </c>
      <c r="C23" s="11" t="s">
        <v>996</v>
      </c>
    </row>
    <row r="24" spans="1:3" ht="12.75">
      <c r="A24" s="4" t="s">
        <v>986</v>
      </c>
      <c r="B24" s="11" t="s">
        <v>595</v>
      </c>
      <c r="C24" s="11" t="s">
        <v>997</v>
      </c>
    </row>
    <row r="25" spans="1:3" ht="12.75">
      <c r="A25" s="4" t="s">
        <v>986</v>
      </c>
      <c r="B25" s="11" t="s">
        <v>598</v>
      </c>
      <c r="C25" s="11" t="s">
        <v>998</v>
      </c>
    </row>
    <row r="26" spans="1:3" ht="12.75">
      <c r="A26" s="4" t="s">
        <v>986</v>
      </c>
      <c r="B26" s="11" t="s">
        <v>597</v>
      </c>
      <c r="C26" s="11" t="s">
        <v>999</v>
      </c>
    </row>
    <row r="27" spans="1:3" ht="12.75">
      <c r="A27" s="4" t="s">
        <v>986</v>
      </c>
      <c r="B27" s="11" t="s">
        <v>600</v>
      </c>
      <c r="C27" s="11" t="s">
        <v>1000</v>
      </c>
    </row>
    <row r="28" spans="1:3" ht="12.75">
      <c r="A28" s="4" t="s">
        <v>986</v>
      </c>
      <c r="B28" s="11" t="s">
        <v>599</v>
      </c>
      <c r="C28" s="11" t="s">
        <v>1001</v>
      </c>
    </row>
    <row r="29" spans="1:3" ht="12.75">
      <c r="A29" s="4" t="s">
        <v>986</v>
      </c>
      <c r="B29" s="11" t="s">
        <v>626</v>
      </c>
      <c r="C29" s="11" t="s">
        <v>1002</v>
      </c>
    </row>
    <row r="30" spans="1:3" ht="12.75">
      <c r="A30" s="4" t="s">
        <v>986</v>
      </c>
      <c r="B30" s="11" t="s">
        <v>601</v>
      </c>
      <c r="C30" s="11" t="s">
        <v>1003</v>
      </c>
    </row>
    <row r="31" spans="1:3" ht="12.75">
      <c r="A31" s="4" t="s">
        <v>986</v>
      </c>
      <c r="B31" s="11" t="s">
        <v>602</v>
      </c>
      <c r="C31" s="11" t="s">
        <v>1004</v>
      </c>
    </row>
    <row r="32" spans="1:3" ht="12.75">
      <c r="A32" s="4" t="s">
        <v>986</v>
      </c>
      <c r="B32" s="11" t="s">
        <v>604</v>
      </c>
      <c r="C32" s="11" t="s">
        <v>1005</v>
      </c>
    </row>
    <row r="33" spans="1:3" ht="12.75">
      <c r="A33" s="4" t="s">
        <v>986</v>
      </c>
      <c r="B33" s="11" t="s">
        <v>603</v>
      </c>
      <c r="C33" s="11" t="s">
        <v>1006</v>
      </c>
    </row>
    <row r="34" spans="1:3" ht="12.75">
      <c r="A34" s="4" t="s">
        <v>986</v>
      </c>
      <c r="B34" s="11" t="s">
        <v>605</v>
      </c>
      <c r="C34" s="11" t="s">
        <v>1007</v>
      </c>
    </row>
    <row r="35" spans="1:3" ht="12.75">
      <c r="A35" s="4" t="s">
        <v>986</v>
      </c>
      <c r="B35" s="11" t="s">
        <v>606</v>
      </c>
      <c r="C35" s="11" t="s">
        <v>1008</v>
      </c>
    </row>
    <row r="36" spans="1:3" ht="12.75">
      <c r="A36" s="4" t="s">
        <v>986</v>
      </c>
      <c r="B36" s="11" t="s">
        <v>607</v>
      </c>
      <c r="C36" s="11" t="s">
        <v>1009</v>
      </c>
    </row>
    <row r="37" spans="1:3" ht="12.75">
      <c r="A37" s="4" t="s">
        <v>986</v>
      </c>
      <c r="B37" s="11" t="s">
        <v>609</v>
      </c>
      <c r="C37" s="11" t="s">
        <v>1010</v>
      </c>
    </row>
    <row r="38" spans="1:3" ht="12.75">
      <c r="A38" s="4" t="s">
        <v>986</v>
      </c>
      <c r="B38" s="11" t="s">
        <v>608</v>
      </c>
      <c r="C38" s="11" t="s">
        <v>1011</v>
      </c>
    </row>
    <row r="39" spans="1:3" ht="12.75">
      <c r="A39" s="4" t="s">
        <v>986</v>
      </c>
      <c r="B39" s="11" t="s">
        <v>610</v>
      </c>
      <c r="C39" s="11" t="s">
        <v>1012</v>
      </c>
    </row>
    <row r="40" spans="1:3" ht="12.75">
      <c r="A40" s="4" t="s">
        <v>986</v>
      </c>
      <c r="B40" s="11" t="s">
        <v>611</v>
      </c>
      <c r="C40" s="11" t="s">
        <v>1013</v>
      </c>
    </row>
    <row r="41" spans="1:3" ht="12.75">
      <c r="A41" s="4" t="s">
        <v>986</v>
      </c>
      <c r="B41" s="11" t="s">
        <v>613</v>
      </c>
      <c r="C41" s="11" t="s">
        <v>1014</v>
      </c>
    </row>
    <row r="42" spans="1:3" ht="12.75">
      <c r="A42" s="4" t="s">
        <v>986</v>
      </c>
      <c r="B42" s="11" t="s">
        <v>612</v>
      </c>
      <c r="C42" s="11" t="s">
        <v>1015</v>
      </c>
    </row>
    <row r="43" spans="1:3" ht="12.75">
      <c r="A43" s="4" t="s">
        <v>986</v>
      </c>
      <c r="B43" s="11" t="s">
        <v>615</v>
      </c>
      <c r="C43" s="11" t="s">
        <v>1016</v>
      </c>
    </row>
    <row r="44" spans="1:3" ht="12.75">
      <c r="A44" s="4" t="s">
        <v>986</v>
      </c>
      <c r="B44" s="11" t="s">
        <v>614</v>
      </c>
      <c r="C44" s="11" t="s">
        <v>1449</v>
      </c>
    </row>
    <row r="45" spans="1:3" ht="12.75">
      <c r="A45" s="4" t="s">
        <v>986</v>
      </c>
      <c r="B45" s="11" t="s">
        <v>586</v>
      </c>
      <c r="C45" s="11" t="s">
        <v>1017</v>
      </c>
    </row>
    <row r="46" spans="1:3" ht="12.75">
      <c r="A46" s="4" t="s">
        <v>986</v>
      </c>
      <c r="B46" s="11" t="s">
        <v>616</v>
      </c>
      <c r="C46" s="11" t="s">
        <v>1018</v>
      </c>
    </row>
    <row r="47" spans="1:3" ht="12.75">
      <c r="A47" s="4" t="s">
        <v>986</v>
      </c>
      <c r="B47" s="11" t="s">
        <v>617</v>
      </c>
      <c r="C47" s="11" t="s">
        <v>1019</v>
      </c>
    </row>
    <row r="48" spans="1:3" ht="12.75">
      <c r="A48" s="4" t="s">
        <v>986</v>
      </c>
      <c r="B48" s="11" t="s">
        <v>620</v>
      </c>
      <c r="C48" s="11" t="s">
        <v>1020</v>
      </c>
    </row>
    <row r="49" spans="1:3" ht="12.75">
      <c r="A49" s="4" t="s">
        <v>986</v>
      </c>
      <c r="B49" s="11" t="s">
        <v>618</v>
      </c>
      <c r="C49" s="11" t="s">
        <v>1021</v>
      </c>
    </row>
    <row r="50" spans="1:3" ht="12.75">
      <c r="A50" s="4" t="s">
        <v>986</v>
      </c>
      <c r="B50" s="11" t="s">
        <v>619</v>
      </c>
      <c r="C50" s="11" t="s">
        <v>1022</v>
      </c>
    </row>
    <row r="51" spans="1:3" ht="12.75">
      <c r="A51" s="4" t="s">
        <v>986</v>
      </c>
      <c r="B51" s="11" t="s">
        <v>621</v>
      </c>
      <c r="C51" s="11" t="s">
        <v>1023</v>
      </c>
    </row>
    <row r="52" spans="1:3" ht="12.75">
      <c r="A52" s="4" t="s">
        <v>986</v>
      </c>
      <c r="B52" s="11" t="s">
        <v>622</v>
      </c>
      <c r="C52" s="11" t="s">
        <v>1024</v>
      </c>
    </row>
    <row r="53" spans="1:3" ht="12.75">
      <c r="A53" s="4" t="s">
        <v>986</v>
      </c>
      <c r="B53" s="11" t="s">
        <v>623</v>
      </c>
      <c r="C53" s="11" t="s">
        <v>1025</v>
      </c>
    </row>
    <row r="54" spans="1:3" ht="12.75">
      <c r="A54" s="4" t="s">
        <v>986</v>
      </c>
      <c r="B54" s="11" t="s">
        <v>624</v>
      </c>
      <c r="C54" s="11" t="s">
        <v>1026</v>
      </c>
    </row>
    <row r="55" spans="1:3" ht="12.75">
      <c r="A55" s="4" t="s">
        <v>986</v>
      </c>
      <c r="B55" s="11" t="s">
        <v>625</v>
      </c>
      <c r="C55" s="11" t="s">
        <v>1027</v>
      </c>
    </row>
    <row r="56" spans="1:3" ht="12.75">
      <c r="A56" s="4" t="s">
        <v>986</v>
      </c>
      <c r="B56" s="11" t="s">
        <v>627</v>
      </c>
      <c r="C56" s="11" t="s">
        <v>1028</v>
      </c>
    </row>
    <row r="57" spans="1:3" ht="12.75">
      <c r="A57" s="4" t="s">
        <v>986</v>
      </c>
      <c r="B57" s="11" t="s">
        <v>558</v>
      </c>
      <c r="C57" s="11" t="s">
        <v>1029</v>
      </c>
    </row>
    <row r="58" spans="1:3" ht="12.75">
      <c r="A58" s="4" t="s">
        <v>986</v>
      </c>
      <c r="B58" s="11" t="s">
        <v>628</v>
      </c>
      <c r="C58" s="11" t="s">
        <v>1030</v>
      </c>
    </row>
    <row r="59" spans="1:3" ht="12.75">
      <c r="A59" s="4" t="s">
        <v>986</v>
      </c>
      <c r="B59" s="11" t="s">
        <v>629</v>
      </c>
      <c r="C59" s="11" t="s">
        <v>1031</v>
      </c>
    </row>
    <row r="60" spans="1:3" ht="12.75">
      <c r="A60" s="4" t="s">
        <v>986</v>
      </c>
      <c r="B60" s="11" t="s">
        <v>630</v>
      </c>
      <c r="C60" s="11" t="s">
        <v>1032</v>
      </c>
    </row>
    <row r="61" spans="1:3" ht="12.75">
      <c r="A61" s="4" t="s">
        <v>986</v>
      </c>
      <c r="B61" s="11" t="s">
        <v>631</v>
      </c>
      <c r="C61" s="11" t="s">
        <v>1033</v>
      </c>
    </row>
    <row r="62" spans="1:3" ht="12.75">
      <c r="A62" s="4" t="s">
        <v>986</v>
      </c>
      <c r="B62" s="11" t="s">
        <v>632</v>
      </c>
      <c r="C62" s="11" t="s">
        <v>1034</v>
      </c>
    </row>
    <row r="63" spans="1:3" ht="12.75">
      <c r="A63" s="4" t="s">
        <v>986</v>
      </c>
      <c r="B63" s="11" t="s">
        <v>634</v>
      </c>
      <c r="C63" s="11" t="s">
        <v>1035</v>
      </c>
    </row>
    <row r="64" spans="1:3" ht="12.75">
      <c r="A64" s="4" t="s">
        <v>986</v>
      </c>
      <c r="B64" s="11" t="s">
        <v>633</v>
      </c>
      <c r="C64" s="11" t="s">
        <v>1450</v>
      </c>
    </row>
    <row r="65" spans="1:3" ht="12.75">
      <c r="A65" s="4" t="s">
        <v>986</v>
      </c>
      <c r="B65" s="11" t="s">
        <v>635</v>
      </c>
      <c r="C65" s="11" t="s">
        <v>1036</v>
      </c>
    </row>
    <row r="66" spans="1:3" ht="12.75">
      <c r="A66" s="4" t="s">
        <v>637</v>
      </c>
      <c r="B66" s="11" t="s">
        <v>637</v>
      </c>
      <c r="C66" s="11" t="s">
        <v>1037</v>
      </c>
    </row>
    <row r="67" spans="1:3" ht="12.75">
      <c r="A67" s="4" t="s">
        <v>1038</v>
      </c>
      <c r="B67" s="11" t="s">
        <v>636</v>
      </c>
      <c r="C67" s="11" t="s">
        <v>1039</v>
      </c>
    </row>
    <row r="68" spans="1:3" ht="12.75">
      <c r="A68" s="4" t="s">
        <v>1040</v>
      </c>
      <c r="B68" s="11" t="s">
        <v>1463</v>
      </c>
      <c r="C68" s="11" t="s">
        <v>1041</v>
      </c>
    </row>
    <row r="69" spans="1:3" ht="12.75">
      <c r="A69" s="4" t="s">
        <v>1040</v>
      </c>
      <c r="B69" s="11" t="s">
        <v>1458</v>
      </c>
      <c r="C69" s="11" t="s">
        <v>1459</v>
      </c>
    </row>
    <row r="70" spans="1:3" ht="12.75">
      <c r="A70" s="4" t="s">
        <v>1042</v>
      </c>
      <c r="B70" s="11" t="s">
        <v>640</v>
      </c>
      <c r="C70" s="11" t="s">
        <v>1043</v>
      </c>
    </row>
    <row r="71" spans="1:3" ht="12.75">
      <c r="A71" s="4" t="s">
        <v>1042</v>
      </c>
      <c r="B71" s="11" t="s">
        <v>641</v>
      </c>
      <c r="C71" s="11" t="s">
        <v>1044</v>
      </c>
    </row>
    <row r="72" spans="1:3" ht="12.75">
      <c r="A72" s="4" t="s">
        <v>1045</v>
      </c>
      <c r="B72" s="11" t="s">
        <v>638</v>
      </c>
      <c r="C72" s="11" t="s">
        <v>1046</v>
      </c>
    </row>
    <row r="73" spans="1:3" ht="12.75">
      <c r="A73" s="4" t="s">
        <v>1045</v>
      </c>
      <c r="B73" s="11" t="s">
        <v>639</v>
      </c>
      <c r="C73" s="11" t="s">
        <v>1047</v>
      </c>
    </row>
    <row r="74" spans="1:3" ht="12.75">
      <c r="A74" s="4" t="s">
        <v>1048</v>
      </c>
      <c r="B74" s="11" t="s">
        <v>642</v>
      </c>
      <c r="C74" s="11" t="s">
        <v>1049</v>
      </c>
    </row>
    <row r="75" spans="1:3" ht="12.75">
      <c r="A75" s="4" t="s">
        <v>1048</v>
      </c>
      <c r="B75" s="11" t="s">
        <v>643</v>
      </c>
      <c r="C75" s="11" t="s">
        <v>1050</v>
      </c>
    </row>
    <row r="76" spans="1:3" ht="12.75">
      <c r="A76" s="4" t="s">
        <v>1048</v>
      </c>
      <c r="B76" s="11" t="s">
        <v>644</v>
      </c>
      <c r="C76" s="11" t="s">
        <v>1051</v>
      </c>
    </row>
    <row r="77" spans="1:3" ht="12.75">
      <c r="A77" s="4" t="s">
        <v>1052</v>
      </c>
      <c r="B77" s="11" t="s">
        <v>647</v>
      </c>
      <c r="C77" s="11" t="s">
        <v>1053</v>
      </c>
    </row>
    <row r="78" spans="1:3" ht="12.75">
      <c r="A78" s="4" t="s">
        <v>1052</v>
      </c>
      <c r="B78" s="11" t="s">
        <v>648</v>
      </c>
      <c r="C78" s="11" t="s">
        <v>1054</v>
      </c>
    </row>
    <row r="79" spans="1:3" ht="12.75">
      <c r="A79" s="4" t="s">
        <v>1052</v>
      </c>
      <c r="B79" s="11" t="s">
        <v>649</v>
      </c>
      <c r="C79" s="11" t="s">
        <v>1055</v>
      </c>
    </row>
    <row r="80" spans="1:3" ht="12.75">
      <c r="A80" s="4" t="s">
        <v>1056</v>
      </c>
      <c r="B80" s="11" t="s">
        <v>650</v>
      </c>
      <c r="C80" s="11" t="s">
        <v>1057</v>
      </c>
    </row>
    <row r="81" spans="1:3" ht="12.75">
      <c r="A81" s="4" t="s">
        <v>1056</v>
      </c>
      <c r="B81" s="11" t="s">
        <v>651</v>
      </c>
      <c r="C81" s="11" t="s">
        <v>1058</v>
      </c>
    </row>
    <row r="82" spans="1:3" ht="12.75">
      <c r="A82" s="4" t="s">
        <v>1056</v>
      </c>
      <c r="B82" s="11" t="s">
        <v>652</v>
      </c>
      <c r="C82" s="11" t="s">
        <v>1059</v>
      </c>
    </row>
    <row r="83" spans="1:3" ht="12.75">
      <c r="A83" s="4" t="s">
        <v>1056</v>
      </c>
      <c r="B83" s="11" t="s">
        <v>654</v>
      </c>
      <c r="C83" s="11" t="s">
        <v>1060</v>
      </c>
    </row>
    <row r="84" spans="1:3" ht="12.75">
      <c r="A84" s="4" t="s">
        <v>1056</v>
      </c>
      <c r="B84" s="11" t="s">
        <v>655</v>
      </c>
      <c r="C84" s="11" t="s">
        <v>1061</v>
      </c>
    </row>
    <row r="85" spans="1:3" ht="12.75">
      <c r="A85" s="4" t="s">
        <v>1056</v>
      </c>
      <c r="B85" s="11" t="s">
        <v>656</v>
      </c>
      <c r="C85" s="11" t="s">
        <v>1062</v>
      </c>
    </row>
    <row r="86" spans="1:3" ht="12.75">
      <c r="A86" s="4" t="s">
        <v>1056</v>
      </c>
      <c r="B86" s="11" t="s">
        <v>657</v>
      </c>
      <c r="C86" s="11" t="s">
        <v>1063</v>
      </c>
    </row>
    <row r="87" spans="1:3" ht="12.75">
      <c r="A87" s="4" t="s">
        <v>1056</v>
      </c>
      <c r="B87" s="11" t="s">
        <v>658</v>
      </c>
      <c r="C87" s="11" t="s">
        <v>1064</v>
      </c>
    </row>
    <row r="88" spans="1:3" ht="12.75">
      <c r="A88" s="4" t="s">
        <v>1056</v>
      </c>
      <c r="B88" s="11" t="s">
        <v>653</v>
      </c>
      <c r="C88" s="11" t="s">
        <v>1065</v>
      </c>
    </row>
    <row r="89" spans="1:3" ht="12.75">
      <c r="A89" s="4" t="s">
        <v>1056</v>
      </c>
      <c r="B89" s="11" t="s">
        <v>660</v>
      </c>
      <c r="C89" s="11" t="s">
        <v>1067</v>
      </c>
    </row>
    <row r="90" spans="1:3" ht="12.75">
      <c r="A90" s="4" t="s">
        <v>1056</v>
      </c>
      <c r="B90" s="11" t="s">
        <v>661</v>
      </c>
      <c r="C90" s="11" t="s">
        <v>1068</v>
      </c>
    </row>
    <row r="91" spans="1:3" ht="12.75">
      <c r="A91" s="4" t="s">
        <v>1056</v>
      </c>
      <c r="B91" s="11" t="s">
        <v>662</v>
      </c>
      <c r="C91" s="11" t="s">
        <v>1069</v>
      </c>
    </row>
    <row r="92" spans="1:3" ht="12.75">
      <c r="A92" s="4" t="s">
        <v>1056</v>
      </c>
      <c r="B92" s="11" t="s">
        <v>663</v>
      </c>
      <c r="C92" s="11" t="s">
        <v>1070</v>
      </c>
    </row>
    <row r="93" spans="1:3" ht="12.75">
      <c r="A93" s="4" t="s">
        <v>1056</v>
      </c>
      <c r="B93" s="11" t="s">
        <v>664</v>
      </c>
      <c r="C93" s="11" t="s">
        <v>1071</v>
      </c>
    </row>
    <row r="94" spans="1:3" ht="12.75">
      <c r="A94" s="4" t="s">
        <v>1056</v>
      </c>
      <c r="B94" s="11" t="s">
        <v>666</v>
      </c>
      <c r="C94" s="11" t="s">
        <v>1072</v>
      </c>
    </row>
    <row r="95" spans="1:3" ht="12.75">
      <c r="A95" s="4" t="s">
        <v>1056</v>
      </c>
      <c r="B95" s="11" t="s">
        <v>667</v>
      </c>
      <c r="C95" s="11" t="s">
        <v>1073</v>
      </c>
    </row>
    <row r="96" spans="1:3" ht="12.75">
      <c r="A96" s="4" t="s">
        <v>1056</v>
      </c>
      <c r="B96" s="11" t="s">
        <v>668</v>
      </c>
      <c r="C96" s="11" t="s">
        <v>1074</v>
      </c>
    </row>
    <row r="97" spans="1:3" ht="12.75">
      <c r="A97" s="4" t="s">
        <v>1056</v>
      </c>
      <c r="B97" s="11" t="s">
        <v>665</v>
      </c>
      <c r="C97" s="11" t="s">
        <v>1075</v>
      </c>
    </row>
    <row r="98" spans="1:3" ht="12.75">
      <c r="A98" s="4" t="s">
        <v>1056</v>
      </c>
      <c r="B98" s="11" t="s">
        <v>669</v>
      </c>
      <c r="C98" s="11" t="s">
        <v>1076</v>
      </c>
    </row>
    <row r="99" spans="1:3" ht="12.75">
      <c r="A99" s="4" t="s">
        <v>1056</v>
      </c>
      <c r="B99" s="11" t="s">
        <v>675</v>
      </c>
      <c r="C99" s="11" t="s">
        <v>1077</v>
      </c>
    </row>
    <row r="100" spans="1:3" ht="12.75">
      <c r="A100" s="4" t="s">
        <v>1056</v>
      </c>
      <c r="B100" s="11" t="s">
        <v>672</v>
      </c>
      <c r="C100" s="11" t="s">
        <v>1078</v>
      </c>
    </row>
    <row r="101" spans="1:3" ht="12.75">
      <c r="A101" s="4" t="s">
        <v>1056</v>
      </c>
      <c r="B101" s="11" t="s">
        <v>670</v>
      </c>
      <c r="C101" s="11" t="s">
        <v>1079</v>
      </c>
    </row>
    <row r="102" spans="1:3" ht="12.75">
      <c r="A102" s="4" t="s">
        <v>1056</v>
      </c>
      <c r="B102" s="11" t="s">
        <v>671</v>
      </c>
      <c r="C102" s="11" t="s">
        <v>1080</v>
      </c>
    </row>
    <row r="103" spans="1:3" ht="12.75">
      <c r="A103" s="4" t="s">
        <v>1056</v>
      </c>
      <c r="B103" s="11" t="s">
        <v>673</v>
      </c>
      <c r="C103" s="11" t="s">
        <v>1081</v>
      </c>
    </row>
    <row r="104" spans="1:3" ht="12.75">
      <c r="A104" s="4" t="s">
        <v>1056</v>
      </c>
      <c r="B104" s="11" t="s">
        <v>674</v>
      </c>
      <c r="C104" s="11" t="s">
        <v>1082</v>
      </c>
    </row>
    <row r="105" spans="1:3" ht="12.75">
      <c r="A105" s="4" t="s">
        <v>1056</v>
      </c>
      <c r="B105" s="11" t="s">
        <v>676</v>
      </c>
      <c r="C105" s="11" t="s">
        <v>1083</v>
      </c>
    </row>
    <row r="106" spans="1:3" ht="12.75">
      <c r="A106" s="4" t="s">
        <v>1056</v>
      </c>
      <c r="B106" s="11" t="s">
        <v>677</v>
      </c>
      <c r="C106" s="11" t="s">
        <v>1084</v>
      </c>
    </row>
    <row r="107" spans="1:3" ht="12.75">
      <c r="A107" s="4" t="s">
        <v>1056</v>
      </c>
      <c r="B107" s="11" t="s">
        <v>680</v>
      </c>
      <c r="C107" s="11" t="s">
        <v>1085</v>
      </c>
    </row>
    <row r="108" spans="1:3" ht="12.75">
      <c r="A108" s="4" t="s">
        <v>1056</v>
      </c>
      <c r="B108" s="11" t="s">
        <v>678</v>
      </c>
      <c r="C108" s="11" t="s">
        <v>1086</v>
      </c>
    </row>
    <row r="109" spans="1:3" ht="12.75">
      <c r="A109" s="4" t="s">
        <v>1056</v>
      </c>
      <c r="B109" s="11" t="s">
        <v>679</v>
      </c>
      <c r="C109" s="11" t="s">
        <v>1457</v>
      </c>
    </row>
    <row r="110" spans="1:3" ht="12.75">
      <c r="A110" s="4" t="s">
        <v>1056</v>
      </c>
      <c r="B110" s="11" t="s">
        <v>683</v>
      </c>
      <c r="C110" s="11" t="s">
        <v>1087</v>
      </c>
    </row>
    <row r="111" spans="1:3" ht="12.75">
      <c r="A111" s="4" t="s">
        <v>1056</v>
      </c>
      <c r="B111" s="11" t="s">
        <v>686</v>
      </c>
      <c r="C111" s="11" t="s">
        <v>1088</v>
      </c>
    </row>
    <row r="112" spans="1:3" ht="12.75">
      <c r="A112" s="4" t="s">
        <v>1056</v>
      </c>
      <c r="B112" s="11" t="s">
        <v>681</v>
      </c>
      <c r="C112" s="11" t="s">
        <v>1089</v>
      </c>
    </row>
    <row r="113" spans="1:3" ht="12.75">
      <c r="A113" s="4" t="s">
        <v>1056</v>
      </c>
      <c r="B113" s="11" t="s">
        <v>682</v>
      </c>
      <c r="C113" s="11" t="s">
        <v>1090</v>
      </c>
    </row>
    <row r="114" spans="1:3" ht="12.75">
      <c r="A114" s="4" t="s">
        <v>1056</v>
      </c>
      <c r="B114" s="11" t="s">
        <v>684</v>
      </c>
      <c r="C114" s="11" t="s">
        <v>1091</v>
      </c>
    </row>
    <row r="115" spans="1:3" ht="12.75">
      <c r="A115" s="4" t="s">
        <v>1056</v>
      </c>
      <c r="B115" s="11" t="s">
        <v>685</v>
      </c>
      <c r="C115" s="11" t="s">
        <v>1092</v>
      </c>
    </row>
    <row r="116" spans="1:3" ht="12.75">
      <c r="A116" s="4" t="s">
        <v>1093</v>
      </c>
      <c r="B116" s="11" t="s">
        <v>687</v>
      </c>
      <c r="C116" s="11" t="s">
        <v>1094</v>
      </c>
    </row>
    <row r="117" spans="1:3" ht="12.75">
      <c r="A117" s="4" t="s">
        <v>1095</v>
      </c>
      <c r="B117" s="11" t="s">
        <v>645</v>
      </c>
      <c r="C117" s="11" t="s">
        <v>1096</v>
      </c>
    </row>
    <row r="118" spans="1:3" ht="12.75">
      <c r="A118" s="4" t="s">
        <v>1095</v>
      </c>
      <c r="B118" s="11" t="s">
        <v>646</v>
      </c>
      <c r="C118" s="11" t="s">
        <v>1097</v>
      </c>
    </row>
    <row r="119" spans="1:3" ht="12.75">
      <c r="A119" s="4" t="s">
        <v>1098</v>
      </c>
      <c r="B119" s="11" t="s">
        <v>688</v>
      </c>
      <c r="C119" s="11" t="s">
        <v>1099</v>
      </c>
    </row>
    <row r="120" spans="1:3" ht="12.75">
      <c r="A120" s="4" t="s">
        <v>1100</v>
      </c>
      <c r="B120" s="11" t="s">
        <v>692</v>
      </c>
      <c r="C120" s="11" t="s">
        <v>1101</v>
      </c>
    </row>
    <row r="121" spans="1:3" ht="12.75">
      <c r="A121" s="4" t="s">
        <v>1100</v>
      </c>
      <c r="B121" s="11" t="s">
        <v>693</v>
      </c>
      <c r="C121" s="11" t="s">
        <v>1102</v>
      </c>
    </row>
    <row r="122" spans="1:3" ht="12.75">
      <c r="A122" s="4" t="s">
        <v>1100</v>
      </c>
      <c r="B122" s="11" t="s">
        <v>694</v>
      </c>
      <c r="C122" s="11" t="s">
        <v>1103</v>
      </c>
    </row>
    <row r="123" spans="1:3" ht="12.75">
      <c r="A123" s="4" t="s">
        <v>1104</v>
      </c>
      <c r="B123" s="11" t="s">
        <v>696</v>
      </c>
      <c r="C123" s="11" t="s">
        <v>1105</v>
      </c>
    </row>
    <row r="124" spans="1:3" ht="12.75">
      <c r="A124" s="4" t="s">
        <v>1104</v>
      </c>
      <c r="B124" s="11" t="s">
        <v>695</v>
      </c>
      <c r="C124" s="11" t="s">
        <v>1106</v>
      </c>
    </row>
    <row r="125" spans="1:3" ht="12.75">
      <c r="A125" s="4" t="s">
        <v>1107</v>
      </c>
      <c r="B125" s="11" t="s">
        <v>700</v>
      </c>
      <c r="C125" s="11" t="s">
        <v>1108</v>
      </c>
    </row>
    <row r="126" spans="1:3" ht="12.75">
      <c r="A126" s="4" t="s">
        <v>1107</v>
      </c>
      <c r="B126" s="11" t="s">
        <v>701</v>
      </c>
      <c r="C126" s="11" t="s">
        <v>1109</v>
      </c>
    </row>
    <row r="127" spans="1:3" ht="12.75">
      <c r="A127" s="4" t="s">
        <v>1107</v>
      </c>
      <c r="B127" s="11" t="s">
        <v>703</v>
      </c>
      <c r="C127" s="11" t="s">
        <v>1110</v>
      </c>
    </row>
    <row r="128" spans="1:3" ht="12.75">
      <c r="A128" s="4" t="s">
        <v>1107</v>
      </c>
      <c r="B128" s="11" t="s">
        <v>702</v>
      </c>
      <c r="C128" s="11" t="s">
        <v>1111</v>
      </c>
    </row>
    <row r="129" spans="1:3" ht="12.75">
      <c r="A129" s="4" t="s">
        <v>1112</v>
      </c>
      <c r="B129" s="11" t="s">
        <v>874</v>
      </c>
      <c r="C129" s="11" t="s">
        <v>1113</v>
      </c>
    </row>
    <row r="130" spans="1:3" ht="12.75">
      <c r="A130" s="4" t="s">
        <v>1112</v>
      </c>
      <c r="B130" s="11" t="s">
        <v>875</v>
      </c>
      <c r="C130" s="11" t="s">
        <v>1114</v>
      </c>
    </row>
    <row r="131" spans="1:3" ht="12.75">
      <c r="A131" s="4" t="s">
        <v>1112</v>
      </c>
      <c r="B131" s="11" t="s">
        <v>876</v>
      </c>
      <c r="C131" s="11" t="s">
        <v>1115</v>
      </c>
    </row>
    <row r="132" spans="1:3" ht="12.75">
      <c r="A132" s="4" t="s">
        <v>1112</v>
      </c>
      <c r="B132" s="11" t="s">
        <v>877</v>
      </c>
      <c r="C132" s="11" t="s">
        <v>1116</v>
      </c>
    </row>
    <row r="133" spans="1:3" ht="12.75">
      <c r="A133" s="4" t="s">
        <v>1117</v>
      </c>
      <c r="B133" s="11" t="s">
        <v>689</v>
      </c>
      <c r="C133" s="11" t="s">
        <v>1118</v>
      </c>
    </row>
    <row r="134" spans="1:3" ht="12.75">
      <c r="A134" s="4" t="s">
        <v>1117</v>
      </c>
      <c r="B134" s="11" t="s">
        <v>690</v>
      </c>
      <c r="C134" s="11" t="s">
        <v>1119</v>
      </c>
    </row>
    <row r="135" spans="1:3" ht="12.75">
      <c r="A135" s="4" t="s">
        <v>1117</v>
      </c>
      <c r="B135" s="11" t="s">
        <v>691</v>
      </c>
      <c r="C135" s="11" t="s">
        <v>1120</v>
      </c>
    </row>
    <row r="136" spans="1:3" ht="12.75">
      <c r="A136" s="4" t="s">
        <v>709</v>
      </c>
      <c r="B136" s="11" t="s">
        <v>708</v>
      </c>
      <c r="C136" s="11" t="s">
        <v>1121</v>
      </c>
    </row>
    <row r="137" spans="1:3" ht="12.75">
      <c r="A137" s="4" t="s">
        <v>709</v>
      </c>
      <c r="B137" s="11" t="s">
        <v>709</v>
      </c>
      <c r="C137" s="11" t="s">
        <v>1122</v>
      </c>
    </row>
    <row r="138" spans="1:3" ht="12.75">
      <c r="A138" s="4" t="s">
        <v>659</v>
      </c>
      <c r="B138" s="11" t="s">
        <v>659</v>
      </c>
      <c r="C138" s="11" t="s">
        <v>1066</v>
      </c>
    </row>
    <row r="139" spans="1:3" ht="12.75">
      <c r="A139" s="4" t="s">
        <v>1123</v>
      </c>
      <c r="B139" s="11" t="s">
        <v>728</v>
      </c>
      <c r="C139" s="11" t="s">
        <v>1124</v>
      </c>
    </row>
    <row r="140" spans="1:3" ht="12.75">
      <c r="A140" s="4" t="s">
        <v>1125</v>
      </c>
      <c r="B140" s="11" t="s">
        <v>710</v>
      </c>
      <c r="C140" s="11" t="s">
        <v>1126</v>
      </c>
    </row>
    <row r="141" spans="1:3" ht="12.75">
      <c r="A141" s="4" t="s">
        <v>1125</v>
      </c>
      <c r="B141" s="11" t="s">
        <v>711</v>
      </c>
      <c r="C141" s="11" t="s">
        <v>1127</v>
      </c>
    </row>
    <row r="142" spans="1:3" ht="12.75">
      <c r="A142" s="4" t="s">
        <v>1125</v>
      </c>
      <c r="B142" s="11" t="s">
        <v>714</v>
      </c>
      <c r="C142" s="11" t="s">
        <v>1128</v>
      </c>
    </row>
    <row r="143" spans="1:3" ht="12.75">
      <c r="A143" s="4" t="s">
        <v>1125</v>
      </c>
      <c r="B143" s="11" t="s">
        <v>713</v>
      </c>
      <c r="C143" s="11" t="s">
        <v>1129</v>
      </c>
    </row>
    <row r="144" spans="1:3" ht="12.75">
      <c r="A144" s="4" t="s">
        <v>1125</v>
      </c>
      <c r="B144" s="11" t="s">
        <v>712</v>
      </c>
      <c r="C144" s="11" t="s">
        <v>1130</v>
      </c>
    </row>
    <row r="145" spans="1:3" ht="12.75">
      <c r="A145" s="4" t="s">
        <v>1125</v>
      </c>
      <c r="B145" s="11" t="s">
        <v>715</v>
      </c>
      <c r="C145" s="11" t="s">
        <v>1131</v>
      </c>
    </row>
    <row r="146" spans="1:3" ht="12.75">
      <c r="A146" s="4" t="s">
        <v>1125</v>
      </c>
      <c r="B146" s="11" t="s">
        <v>716</v>
      </c>
      <c r="C146" s="11" t="s">
        <v>1132</v>
      </c>
    </row>
    <row r="147" spans="1:3" ht="12.75">
      <c r="A147" s="4" t="s">
        <v>1125</v>
      </c>
      <c r="B147" s="11" t="s">
        <v>717</v>
      </c>
      <c r="C147" s="11" t="s">
        <v>1133</v>
      </c>
    </row>
    <row r="148" spans="1:3" ht="12.75">
      <c r="A148" s="4" t="s">
        <v>1125</v>
      </c>
      <c r="B148" s="11" t="s">
        <v>718</v>
      </c>
      <c r="C148" s="11" t="s">
        <v>1134</v>
      </c>
    </row>
    <row r="149" spans="1:3" ht="12.75">
      <c r="A149" s="4" t="s">
        <v>1125</v>
      </c>
      <c r="B149" s="11" t="s">
        <v>719</v>
      </c>
      <c r="C149" s="11" t="s">
        <v>1135</v>
      </c>
    </row>
    <row r="150" spans="1:3" ht="12.75">
      <c r="A150" s="4" t="s">
        <v>1125</v>
      </c>
      <c r="B150" s="11" t="s">
        <v>722</v>
      </c>
      <c r="C150" s="11" t="s">
        <v>1136</v>
      </c>
    </row>
    <row r="151" spans="1:3" ht="12.75">
      <c r="A151" s="4" t="s">
        <v>1125</v>
      </c>
      <c r="B151" s="11" t="s">
        <v>720</v>
      </c>
      <c r="C151" s="11" t="s">
        <v>1137</v>
      </c>
    </row>
    <row r="152" spans="1:3" ht="12.75">
      <c r="A152" s="4" t="s">
        <v>1125</v>
      </c>
      <c r="B152" s="11" t="s">
        <v>721</v>
      </c>
      <c r="C152" s="11" t="s">
        <v>1138</v>
      </c>
    </row>
    <row r="153" spans="1:3" ht="12.75">
      <c r="A153" s="4" t="s">
        <v>1125</v>
      </c>
      <c r="B153" s="11" t="s">
        <v>723</v>
      </c>
      <c r="C153" s="11" t="s">
        <v>1139</v>
      </c>
    </row>
    <row r="154" spans="1:3" ht="12.75">
      <c r="A154" s="4" t="s">
        <v>1125</v>
      </c>
      <c r="B154" s="11" t="s">
        <v>724</v>
      </c>
      <c r="C154" s="11" t="s">
        <v>1140</v>
      </c>
    </row>
    <row r="155" spans="1:3" ht="12.75">
      <c r="A155" s="4" t="s">
        <v>1125</v>
      </c>
      <c r="B155" s="11" t="s">
        <v>725</v>
      </c>
      <c r="C155" s="11" t="s">
        <v>1141</v>
      </c>
    </row>
    <row r="156" spans="1:3" ht="12.75">
      <c r="A156" s="4" t="s">
        <v>1142</v>
      </c>
      <c r="B156" s="11" t="s">
        <v>729</v>
      </c>
      <c r="C156" s="11" t="s">
        <v>1143</v>
      </c>
    </row>
    <row r="157" spans="1:3" ht="12.75">
      <c r="A157" s="4" t="s">
        <v>1142</v>
      </c>
      <c r="B157" s="11" t="s">
        <v>730</v>
      </c>
      <c r="C157" s="11" t="s">
        <v>1144</v>
      </c>
    </row>
    <row r="158" spans="1:3" ht="12.75">
      <c r="A158" s="4" t="s">
        <v>1145</v>
      </c>
      <c r="B158" s="11" t="s">
        <v>726</v>
      </c>
      <c r="C158" s="11" t="s">
        <v>1146</v>
      </c>
    </row>
    <row r="159" spans="1:3" ht="12.75">
      <c r="A159" s="4" t="s">
        <v>1147</v>
      </c>
      <c r="B159" s="11" t="s">
        <v>727</v>
      </c>
      <c r="C159" s="11" t="s">
        <v>1148</v>
      </c>
    </row>
    <row r="160" spans="1:3" ht="12.75">
      <c r="A160" s="4" t="s">
        <v>1149</v>
      </c>
      <c r="B160" s="11" t="s">
        <v>731</v>
      </c>
      <c r="C160" s="11" t="s">
        <v>1150</v>
      </c>
    </row>
    <row r="161" spans="1:3" ht="12.75">
      <c r="A161" s="4" t="s">
        <v>1151</v>
      </c>
      <c r="B161" s="11" t="s">
        <v>732</v>
      </c>
      <c r="C161" s="11" t="s">
        <v>1152</v>
      </c>
    </row>
    <row r="162" spans="1:3" ht="12.75">
      <c r="A162" s="4" t="s">
        <v>1151</v>
      </c>
      <c r="B162" s="11" t="s">
        <v>733</v>
      </c>
      <c r="C162" s="11" t="s">
        <v>1153</v>
      </c>
    </row>
    <row r="163" spans="1:3" ht="12.75">
      <c r="A163" s="4" t="s">
        <v>1151</v>
      </c>
      <c r="B163" s="11" t="s">
        <v>734</v>
      </c>
      <c r="C163" s="11" t="s">
        <v>1154</v>
      </c>
    </row>
    <row r="164" spans="1:3" ht="12.75">
      <c r="A164" s="4" t="s">
        <v>1151</v>
      </c>
      <c r="B164" s="11" t="s">
        <v>735</v>
      </c>
      <c r="C164" s="11" t="s">
        <v>1155</v>
      </c>
    </row>
    <row r="165" spans="1:3" ht="12.75">
      <c r="A165" s="4" t="s">
        <v>1151</v>
      </c>
      <c r="B165" s="11" t="s">
        <v>736</v>
      </c>
      <c r="C165" s="11" t="s">
        <v>1156</v>
      </c>
    </row>
    <row r="166" spans="1:3" ht="12.75">
      <c r="A166" s="4" t="s">
        <v>1151</v>
      </c>
      <c r="B166" s="11" t="s">
        <v>737</v>
      </c>
      <c r="C166" s="11" t="s">
        <v>1157</v>
      </c>
    </row>
    <row r="167" spans="1:3" ht="12.75">
      <c r="A167" s="4" t="s">
        <v>1151</v>
      </c>
      <c r="B167" s="11" t="s">
        <v>738</v>
      </c>
      <c r="C167" s="11" t="s">
        <v>1158</v>
      </c>
    </row>
    <row r="168" spans="1:3" ht="12.75">
      <c r="A168" s="4" t="s">
        <v>1151</v>
      </c>
      <c r="B168" s="11" t="s">
        <v>739</v>
      </c>
      <c r="C168" s="11" t="s">
        <v>1159</v>
      </c>
    </row>
    <row r="169" spans="1:3" ht="12.75">
      <c r="A169" s="4" t="s">
        <v>1151</v>
      </c>
      <c r="B169" s="11" t="s">
        <v>742</v>
      </c>
      <c r="C169" s="11" t="s">
        <v>1160</v>
      </c>
    </row>
    <row r="170" spans="1:3" ht="12.75">
      <c r="A170" s="4" t="s">
        <v>1151</v>
      </c>
      <c r="B170" s="11" t="s">
        <v>741</v>
      </c>
      <c r="C170" s="11" t="s">
        <v>1161</v>
      </c>
    </row>
    <row r="171" spans="1:3" ht="12.75">
      <c r="A171" s="4" t="s">
        <v>1151</v>
      </c>
      <c r="B171" s="11" t="s">
        <v>743</v>
      </c>
      <c r="C171" s="11" t="s">
        <v>1162</v>
      </c>
    </row>
    <row r="172" spans="1:3" ht="12.75">
      <c r="A172" s="4" t="s">
        <v>1151</v>
      </c>
      <c r="B172" s="11" t="s">
        <v>740</v>
      </c>
      <c r="C172" s="11" t="s">
        <v>1163</v>
      </c>
    </row>
    <row r="173" spans="1:3" ht="12.75">
      <c r="A173" s="4" t="s">
        <v>1151</v>
      </c>
      <c r="B173" s="11" t="s">
        <v>744</v>
      </c>
      <c r="C173" s="11" t="s">
        <v>1164</v>
      </c>
    </row>
    <row r="174" spans="1:3" ht="12.75">
      <c r="A174" s="4" t="s">
        <v>1151</v>
      </c>
      <c r="B174" s="11" t="s">
        <v>746</v>
      </c>
      <c r="C174" s="11" t="s">
        <v>1165</v>
      </c>
    </row>
    <row r="175" spans="1:3" ht="12.75">
      <c r="A175" s="4" t="s">
        <v>1151</v>
      </c>
      <c r="B175" s="11" t="s">
        <v>747</v>
      </c>
      <c r="C175" s="11" t="s">
        <v>1166</v>
      </c>
    </row>
    <row r="176" spans="1:3" ht="12.75">
      <c r="A176" s="4" t="s">
        <v>1151</v>
      </c>
      <c r="B176" s="11" t="s">
        <v>748</v>
      </c>
      <c r="C176" s="11" t="s">
        <v>1167</v>
      </c>
    </row>
    <row r="177" spans="1:3" ht="12.75">
      <c r="A177" s="4" t="s">
        <v>1151</v>
      </c>
      <c r="B177" s="11" t="s">
        <v>749</v>
      </c>
      <c r="C177" s="11" t="s">
        <v>1168</v>
      </c>
    </row>
    <row r="178" spans="1:3" ht="12.75">
      <c r="A178" s="4" t="s">
        <v>1151</v>
      </c>
      <c r="B178" s="11" t="s">
        <v>750</v>
      </c>
      <c r="C178" s="11" t="s">
        <v>1169</v>
      </c>
    </row>
    <row r="179" spans="1:3" ht="12.75">
      <c r="A179" s="4" t="s">
        <v>1151</v>
      </c>
      <c r="B179" s="11" t="s">
        <v>751</v>
      </c>
      <c r="C179" s="11" t="s">
        <v>1170</v>
      </c>
    </row>
    <row r="180" spans="1:3" ht="12.75">
      <c r="A180" s="4" t="s">
        <v>1151</v>
      </c>
      <c r="B180" s="11" t="s">
        <v>758</v>
      </c>
      <c r="C180" s="11" t="s">
        <v>1171</v>
      </c>
    </row>
    <row r="181" spans="1:3" ht="12.75">
      <c r="A181" s="4" t="s">
        <v>1151</v>
      </c>
      <c r="B181" s="11" t="s">
        <v>756</v>
      </c>
      <c r="C181" s="11" t="s">
        <v>1172</v>
      </c>
    </row>
    <row r="182" spans="1:3" ht="12.75">
      <c r="A182" s="4" t="s">
        <v>1151</v>
      </c>
      <c r="B182" s="11" t="s">
        <v>761</v>
      </c>
      <c r="C182" s="11" t="s">
        <v>1173</v>
      </c>
    </row>
    <row r="183" spans="1:3" ht="12.75">
      <c r="A183" s="4" t="s">
        <v>1151</v>
      </c>
      <c r="B183" s="11" t="s">
        <v>762</v>
      </c>
      <c r="C183" s="11" t="s">
        <v>1174</v>
      </c>
    </row>
    <row r="184" spans="1:3" ht="12.75">
      <c r="A184" s="4" t="s">
        <v>1151</v>
      </c>
      <c r="B184" s="11" t="s">
        <v>752</v>
      </c>
      <c r="C184" s="11" t="s">
        <v>1175</v>
      </c>
    </row>
    <row r="185" spans="1:3" ht="12.75">
      <c r="A185" s="4" t="s">
        <v>1151</v>
      </c>
      <c r="B185" s="11" t="s">
        <v>766</v>
      </c>
      <c r="C185" s="11" t="s">
        <v>1176</v>
      </c>
    </row>
    <row r="186" spans="1:3" ht="12.75">
      <c r="A186" s="4" t="s">
        <v>1151</v>
      </c>
      <c r="B186" s="11" t="s">
        <v>767</v>
      </c>
      <c r="C186" s="11" t="s">
        <v>1177</v>
      </c>
    </row>
    <row r="187" spans="1:3" ht="12.75">
      <c r="A187" s="4" t="s">
        <v>1151</v>
      </c>
      <c r="B187" s="11" t="s">
        <v>763</v>
      </c>
      <c r="C187" s="11" t="s">
        <v>1178</v>
      </c>
    </row>
    <row r="188" spans="1:3" ht="12.75">
      <c r="A188" s="4" t="s">
        <v>1151</v>
      </c>
      <c r="B188" s="11" t="s">
        <v>755</v>
      </c>
      <c r="C188" s="11" t="s">
        <v>1179</v>
      </c>
    </row>
    <row r="189" spans="1:3" ht="12.75">
      <c r="A189" s="4" t="s">
        <v>1151</v>
      </c>
      <c r="B189" s="11" t="s">
        <v>757</v>
      </c>
      <c r="C189" s="11" t="s">
        <v>1180</v>
      </c>
    </row>
    <row r="190" spans="1:3" ht="12.75">
      <c r="A190" s="4" t="s">
        <v>1151</v>
      </c>
      <c r="B190" s="11" t="s">
        <v>813</v>
      </c>
      <c r="C190" s="11" t="s">
        <v>1181</v>
      </c>
    </row>
    <row r="191" spans="1:3" ht="12.75">
      <c r="A191" s="4" t="s">
        <v>1151</v>
      </c>
      <c r="B191" s="11" t="s">
        <v>753</v>
      </c>
      <c r="C191" s="11" t="s">
        <v>1182</v>
      </c>
    </row>
    <row r="192" spans="1:3" ht="12.75">
      <c r="A192" s="4" t="s">
        <v>1151</v>
      </c>
      <c r="B192" s="11" t="s">
        <v>759</v>
      </c>
      <c r="C192" s="11" t="s">
        <v>1183</v>
      </c>
    </row>
    <row r="193" spans="1:3" ht="12.75">
      <c r="A193" s="4" t="s">
        <v>1151</v>
      </c>
      <c r="B193" s="11" t="s">
        <v>764</v>
      </c>
      <c r="C193" s="11" t="s">
        <v>1184</v>
      </c>
    </row>
    <row r="194" spans="1:3" ht="12.75">
      <c r="A194" s="4" t="s">
        <v>1151</v>
      </c>
      <c r="B194" s="11" t="s">
        <v>760</v>
      </c>
      <c r="C194" s="11" t="s">
        <v>1185</v>
      </c>
    </row>
    <row r="195" spans="1:3" ht="12.75">
      <c r="A195" s="4" t="s">
        <v>1151</v>
      </c>
      <c r="B195" s="11" t="s">
        <v>765</v>
      </c>
      <c r="C195" s="11" t="s">
        <v>1186</v>
      </c>
    </row>
    <row r="196" spans="1:3" ht="12.75">
      <c r="A196" s="4" t="s">
        <v>1151</v>
      </c>
      <c r="B196" s="11" t="s">
        <v>768</v>
      </c>
      <c r="C196" s="11" t="s">
        <v>1187</v>
      </c>
    </row>
    <row r="197" spans="1:3" ht="12.75">
      <c r="A197" s="4" t="s">
        <v>1151</v>
      </c>
      <c r="B197" s="11" t="s">
        <v>769</v>
      </c>
      <c r="C197" s="11" t="s">
        <v>1188</v>
      </c>
    </row>
    <row r="198" spans="1:3" ht="12.75">
      <c r="A198" s="4" t="s">
        <v>1151</v>
      </c>
      <c r="B198" s="11" t="s">
        <v>772</v>
      </c>
      <c r="C198" s="11" t="s">
        <v>1189</v>
      </c>
    </row>
    <row r="199" spans="1:3" ht="12.75">
      <c r="A199" s="4" t="s">
        <v>1151</v>
      </c>
      <c r="B199" s="11" t="s">
        <v>773</v>
      </c>
      <c r="C199" s="11" t="s">
        <v>1190</v>
      </c>
    </row>
    <row r="200" spans="1:3" ht="12.75">
      <c r="A200" s="4" t="s">
        <v>1151</v>
      </c>
      <c r="B200" s="11" t="s">
        <v>774</v>
      </c>
      <c r="C200" s="11" t="s">
        <v>1191</v>
      </c>
    </row>
    <row r="201" spans="1:3" ht="12.75">
      <c r="A201" s="4" t="s">
        <v>1151</v>
      </c>
      <c r="B201" s="11" t="s">
        <v>770</v>
      </c>
      <c r="C201" s="11" t="s">
        <v>1192</v>
      </c>
    </row>
    <row r="202" spans="1:3" ht="12.75">
      <c r="A202" s="4" t="s">
        <v>1151</v>
      </c>
      <c r="B202" s="11" t="s">
        <v>771</v>
      </c>
      <c r="C202" s="11" t="s">
        <v>1193</v>
      </c>
    </row>
    <row r="203" spans="1:3" ht="12.75">
      <c r="A203" s="4" t="s">
        <v>1151</v>
      </c>
      <c r="B203" s="11" t="s">
        <v>775</v>
      </c>
      <c r="C203" s="11" t="s">
        <v>1194</v>
      </c>
    </row>
    <row r="204" spans="1:3" ht="12.75">
      <c r="A204" s="4" t="s">
        <v>1151</v>
      </c>
      <c r="B204" s="11" t="s">
        <v>779</v>
      </c>
      <c r="C204" s="11" t="s">
        <v>1195</v>
      </c>
    </row>
    <row r="205" spans="1:3" ht="12.75">
      <c r="A205" s="4" t="s">
        <v>1151</v>
      </c>
      <c r="B205" s="11" t="s">
        <v>778</v>
      </c>
      <c r="C205" s="11" t="s">
        <v>1196</v>
      </c>
    </row>
    <row r="206" spans="1:3" ht="12.75">
      <c r="A206" s="4" t="s">
        <v>1151</v>
      </c>
      <c r="B206" s="11" t="s">
        <v>776</v>
      </c>
      <c r="C206" s="11" t="s">
        <v>1197</v>
      </c>
    </row>
    <row r="207" spans="1:3" ht="12.75">
      <c r="A207" s="4" t="s">
        <v>1151</v>
      </c>
      <c r="B207" s="11" t="s">
        <v>780</v>
      </c>
      <c r="C207" s="11" t="s">
        <v>1454</v>
      </c>
    </row>
    <row r="208" spans="1:3" ht="12.75">
      <c r="A208" s="4" t="s">
        <v>1151</v>
      </c>
      <c r="B208" s="11" t="s">
        <v>781</v>
      </c>
      <c r="C208" s="11" t="s">
        <v>1455</v>
      </c>
    </row>
    <row r="209" spans="1:3" ht="12.75">
      <c r="A209" s="4" t="s">
        <v>1151</v>
      </c>
      <c r="B209" s="11" t="s">
        <v>777</v>
      </c>
      <c r="C209" s="11" t="s">
        <v>1198</v>
      </c>
    </row>
    <row r="210" spans="1:3" ht="12.75">
      <c r="A210" s="4" t="s">
        <v>1151</v>
      </c>
      <c r="B210" s="11" t="s">
        <v>754</v>
      </c>
      <c r="C210" s="11" t="s">
        <v>1199</v>
      </c>
    </row>
    <row r="211" spans="1:3" ht="12.75">
      <c r="A211" s="4" t="s">
        <v>1151</v>
      </c>
      <c r="B211" s="11" t="s">
        <v>745</v>
      </c>
      <c r="C211" s="11" t="s">
        <v>1200</v>
      </c>
    </row>
    <row r="212" spans="1:3" ht="12.75">
      <c r="A212" s="4" t="s">
        <v>1151</v>
      </c>
      <c r="B212" s="11" t="s">
        <v>782</v>
      </c>
      <c r="C212" s="11" t="s">
        <v>1201</v>
      </c>
    </row>
    <row r="213" spans="1:3" ht="12.75">
      <c r="A213" s="4" t="s">
        <v>1151</v>
      </c>
      <c r="B213" s="11" t="s">
        <v>783</v>
      </c>
      <c r="C213" s="11" t="s">
        <v>1202</v>
      </c>
    </row>
    <row r="214" spans="1:3" ht="12.75">
      <c r="A214" s="4" t="s">
        <v>1151</v>
      </c>
      <c r="B214" s="11" t="s">
        <v>784</v>
      </c>
      <c r="C214" s="11" t="s">
        <v>1203</v>
      </c>
    </row>
    <row r="215" spans="1:3" ht="12.75">
      <c r="A215" s="4" t="s">
        <v>1151</v>
      </c>
      <c r="B215" s="11" t="s">
        <v>785</v>
      </c>
      <c r="C215" s="11" t="s">
        <v>1204</v>
      </c>
    </row>
    <row r="216" spans="1:3" ht="12.75">
      <c r="A216" s="4" t="s">
        <v>1151</v>
      </c>
      <c r="B216" s="11" t="s">
        <v>786</v>
      </c>
      <c r="C216" s="11" t="s">
        <v>1205</v>
      </c>
    </row>
    <row r="217" spans="1:3" ht="12.75">
      <c r="A217" s="4" t="s">
        <v>1151</v>
      </c>
      <c r="B217" s="11" t="s">
        <v>787</v>
      </c>
      <c r="C217" s="11" t="s">
        <v>1206</v>
      </c>
    </row>
    <row r="218" spans="1:3" ht="12.75">
      <c r="A218" s="4" t="s">
        <v>1151</v>
      </c>
      <c r="B218" s="11" t="s">
        <v>788</v>
      </c>
      <c r="C218" s="11" t="s">
        <v>1207</v>
      </c>
    </row>
    <row r="219" spans="1:3" ht="12.75">
      <c r="A219" s="4" t="s">
        <v>1151</v>
      </c>
      <c r="B219" s="11" t="s">
        <v>790</v>
      </c>
      <c r="C219" s="11" t="s">
        <v>1208</v>
      </c>
    </row>
    <row r="220" spans="1:3" ht="12.75">
      <c r="A220" s="4" t="s">
        <v>1151</v>
      </c>
      <c r="B220" s="11" t="s">
        <v>789</v>
      </c>
      <c r="C220" s="11" t="s">
        <v>983</v>
      </c>
    </row>
    <row r="221" spans="1:3" ht="12.75">
      <c r="A221" s="4" t="s">
        <v>1151</v>
      </c>
      <c r="B221" s="11" t="s">
        <v>791</v>
      </c>
      <c r="C221" s="11" t="s">
        <v>1209</v>
      </c>
    </row>
    <row r="222" spans="1:3" ht="12.75">
      <c r="A222" s="4" t="s">
        <v>1151</v>
      </c>
      <c r="B222" s="11" t="s">
        <v>797</v>
      </c>
      <c r="C222" s="11" t="s">
        <v>1210</v>
      </c>
    </row>
    <row r="223" spans="1:3" ht="12.75">
      <c r="A223" s="4" t="s">
        <v>1151</v>
      </c>
      <c r="B223" s="11" t="s">
        <v>799</v>
      </c>
      <c r="C223" s="11" t="s">
        <v>1211</v>
      </c>
    </row>
    <row r="224" spans="1:3" ht="12.75">
      <c r="A224" s="4" t="s">
        <v>1151</v>
      </c>
      <c r="B224" s="11" t="s">
        <v>792</v>
      </c>
      <c r="C224" s="11" t="s">
        <v>1212</v>
      </c>
    </row>
    <row r="225" spans="1:3" ht="12.75">
      <c r="A225" s="4" t="s">
        <v>1151</v>
      </c>
      <c r="B225" s="11" t="s">
        <v>794</v>
      </c>
      <c r="C225" s="11" t="s">
        <v>1213</v>
      </c>
    </row>
    <row r="226" spans="1:3" ht="12.75">
      <c r="A226" s="4" t="s">
        <v>1151</v>
      </c>
      <c r="B226" s="11" t="s">
        <v>795</v>
      </c>
      <c r="C226" s="11" t="s">
        <v>1214</v>
      </c>
    </row>
    <row r="227" spans="1:3" ht="12.75">
      <c r="A227" s="4" t="s">
        <v>1151</v>
      </c>
      <c r="B227" s="11" t="s">
        <v>801</v>
      </c>
      <c r="C227" s="11" t="s">
        <v>1215</v>
      </c>
    </row>
    <row r="228" spans="1:3" ht="12.75">
      <c r="A228" s="4" t="s">
        <v>1151</v>
      </c>
      <c r="B228" s="11" t="s">
        <v>793</v>
      </c>
      <c r="C228" s="11" t="s">
        <v>1216</v>
      </c>
    </row>
    <row r="229" spans="1:3" ht="12.75">
      <c r="A229" s="4" t="s">
        <v>1151</v>
      </c>
      <c r="B229" s="11" t="s">
        <v>798</v>
      </c>
      <c r="C229" s="11" t="s">
        <v>1217</v>
      </c>
    </row>
    <row r="230" spans="1:3" ht="12.75">
      <c r="A230" s="4" t="s">
        <v>1151</v>
      </c>
      <c r="B230" s="11" t="s">
        <v>800</v>
      </c>
      <c r="C230" s="11" t="s">
        <v>1218</v>
      </c>
    </row>
    <row r="231" spans="1:3" ht="12.75">
      <c r="A231" s="4" t="s">
        <v>1151</v>
      </c>
      <c r="B231" s="11" t="s">
        <v>796</v>
      </c>
      <c r="C231" s="11" t="s">
        <v>1219</v>
      </c>
    </row>
    <row r="232" spans="1:3" ht="12.75">
      <c r="A232" s="4" t="s">
        <v>1151</v>
      </c>
      <c r="B232" s="11" t="s">
        <v>802</v>
      </c>
      <c r="C232" s="11" t="s">
        <v>1220</v>
      </c>
    </row>
    <row r="233" spans="1:3" ht="12.75">
      <c r="A233" s="4" t="s">
        <v>1151</v>
      </c>
      <c r="B233" s="11" t="s">
        <v>803</v>
      </c>
      <c r="C233" s="11" t="s">
        <v>1105</v>
      </c>
    </row>
    <row r="234" spans="1:3" ht="12.75">
      <c r="A234" s="4" t="s">
        <v>1151</v>
      </c>
      <c r="B234" s="11" t="s">
        <v>806</v>
      </c>
      <c r="C234" s="11" t="s">
        <v>1221</v>
      </c>
    </row>
    <row r="235" spans="1:3" ht="12.75">
      <c r="A235" s="4" t="s">
        <v>1151</v>
      </c>
      <c r="B235" s="11" t="s">
        <v>804</v>
      </c>
      <c r="C235" s="11" t="s">
        <v>1222</v>
      </c>
    </row>
    <row r="236" spans="1:3" ht="12.75">
      <c r="A236" s="4" t="s">
        <v>1151</v>
      </c>
      <c r="B236" s="11" t="s">
        <v>805</v>
      </c>
      <c r="C236" s="11" t="s">
        <v>1223</v>
      </c>
    </row>
    <row r="237" spans="1:3" ht="12.75">
      <c r="A237" s="4" t="s">
        <v>1151</v>
      </c>
      <c r="B237" s="11" t="s">
        <v>811</v>
      </c>
      <c r="C237" s="11" t="s">
        <v>1224</v>
      </c>
    </row>
    <row r="238" spans="1:3" ht="12.75">
      <c r="A238" s="4" t="s">
        <v>1151</v>
      </c>
      <c r="B238" s="11" t="s">
        <v>809</v>
      </c>
      <c r="C238" s="11" t="s">
        <v>1225</v>
      </c>
    </row>
    <row r="239" spans="1:3" ht="12.75">
      <c r="A239" s="4" t="s">
        <v>1151</v>
      </c>
      <c r="B239" s="11" t="s">
        <v>807</v>
      </c>
      <c r="C239" s="11" t="s">
        <v>1226</v>
      </c>
    </row>
    <row r="240" spans="1:3" ht="12.75">
      <c r="A240" s="4" t="s">
        <v>1151</v>
      </c>
      <c r="B240" s="11" t="s">
        <v>808</v>
      </c>
      <c r="C240" s="11" t="s">
        <v>1227</v>
      </c>
    </row>
    <row r="241" spans="1:3" ht="12.75">
      <c r="A241" s="4" t="s">
        <v>1151</v>
      </c>
      <c r="B241" s="11" t="s">
        <v>810</v>
      </c>
      <c r="C241" s="11" t="s">
        <v>1228</v>
      </c>
    </row>
    <row r="242" spans="1:3" ht="12.75">
      <c r="A242" s="4" t="s">
        <v>1151</v>
      </c>
      <c r="B242" s="11" t="s">
        <v>812</v>
      </c>
      <c r="C242" s="11" t="s">
        <v>1229</v>
      </c>
    </row>
    <row r="243" spans="1:3" ht="12.75">
      <c r="A243" s="4" t="s">
        <v>1151</v>
      </c>
      <c r="B243" s="11" t="s">
        <v>814</v>
      </c>
      <c r="C243" s="11" t="s">
        <v>1230</v>
      </c>
    </row>
    <row r="244" spans="1:3" ht="12.75">
      <c r="A244" s="4" t="s">
        <v>1151</v>
      </c>
      <c r="B244" s="11" t="s">
        <v>818</v>
      </c>
      <c r="C244" s="11" t="s">
        <v>1231</v>
      </c>
    </row>
    <row r="245" spans="1:3" ht="12.75">
      <c r="A245" s="4" t="s">
        <v>1151</v>
      </c>
      <c r="B245" s="11" t="s">
        <v>815</v>
      </c>
      <c r="C245" s="11" t="s">
        <v>1232</v>
      </c>
    </row>
    <row r="246" spans="1:3" ht="12.75">
      <c r="A246" s="4" t="s">
        <v>1151</v>
      </c>
      <c r="B246" s="11" t="s">
        <v>816</v>
      </c>
      <c r="C246" s="11" t="s">
        <v>1233</v>
      </c>
    </row>
    <row r="247" spans="1:3" ht="12.75">
      <c r="A247" s="4" t="s">
        <v>1151</v>
      </c>
      <c r="B247" s="11" t="s">
        <v>817</v>
      </c>
      <c r="C247" s="11" t="s">
        <v>1234</v>
      </c>
    </row>
    <row r="248" spans="1:3" ht="12.75">
      <c r="A248" s="4" t="s">
        <v>1235</v>
      </c>
      <c r="B248" s="11" t="s">
        <v>819</v>
      </c>
      <c r="C248" s="11" t="s">
        <v>1236</v>
      </c>
    </row>
    <row r="249" spans="1:3" ht="12.75">
      <c r="A249" s="4" t="s">
        <v>1237</v>
      </c>
      <c r="B249" s="11" t="s">
        <v>820</v>
      </c>
      <c r="C249" s="11" t="s">
        <v>1238</v>
      </c>
    </row>
    <row r="250" spans="1:3" ht="12.75">
      <c r="A250" s="4" t="s">
        <v>1239</v>
      </c>
      <c r="B250" s="11" t="s">
        <v>821</v>
      </c>
      <c r="C250" s="11" t="s">
        <v>1240</v>
      </c>
    </row>
    <row r="251" spans="1:3" ht="12.75">
      <c r="A251" s="4" t="s">
        <v>1239</v>
      </c>
      <c r="B251" s="11" t="s">
        <v>831</v>
      </c>
      <c r="C251" s="11" t="s">
        <v>1083</v>
      </c>
    </row>
    <row r="252" spans="1:3" ht="12.75">
      <c r="A252" s="4" t="s">
        <v>1239</v>
      </c>
      <c r="B252" s="11" t="s">
        <v>826</v>
      </c>
      <c r="C252" s="11" t="s">
        <v>1241</v>
      </c>
    </row>
    <row r="253" spans="1:3" ht="12.75">
      <c r="A253" s="4" t="s">
        <v>1239</v>
      </c>
      <c r="B253" s="11" t="s">
        <v>824</v>
      </c>
      <c r="C253" s="11" t="s">
        <v>1242</v>
      </c>
    </row>
    <row r="254" spans="1:3" ht="12.75">
      <c r="A254" s="4" t="s">
        <v>1239</v>
      </c>
      <c r="B254" s="11" t="s">
        <v>823</v>
      </c>
      <c r="C254" s="11" t="s">
        <v>1243</v>
      </c>
    </row>
    <row r="255" spans="1:3" ht="12.75">
      <c r="A255" s="4" t="s">
        <v>1239</v>
      </c>
      <c r="B255" s="11" t="s">
        <v>822</v>
      </c>
      <c r="C255" s="11" t="s">
        <v>1244</v>
      </c>
    </row>
    <row r="256" spans="1:3" ht="12.75">
      <c r="A256" s="4" t="s">
        <v>1239</v>
      </c>
      <c r="B256" s="11" t="s">
        <v>827</v>
      </c>
      <c r="C256" s="11" t="s">
        <v>1245</v>
      </c>
    </row>
    <row r="257" spans="1:3" ht="12.75">
      <c r="A257" s="4" t="s">
        <v>1239</v>
      </c>
      <c r="B257" s="11" t="s">
        <v>828</v>
      </c>
      <c r="C257" s="11" t="s">
        <v>1246</v>
      </c>
    </row>
    <row r="258" spans="1:3" ht="12.75">
      <c r="A258" s="4" t="s">
        <v>1239</v>
      </c>
      <c r="B258" s="11" t="s">
        <v>829</v>
      </c>
      <c r="C258" s="11" t="s">
        <v>1247</v>
      </c>
    </row>
    <row r="259" spans="1:3" ht="12.75">
      <c r="A259" s="4" t="s">
        <v>1239</v>
      </c>
      <c r="B259" s="11" t="s">
        <v>825</v>
      </c>
      <c r="C259" s="11" t="s">
        <v>1248</v>
      </c>
    </row>
    <row r="260" spans="1:3" ht="12.75">
      <c r="A260" s="4" t="s">
        <v>1239</v>
      </c>
      <c r="B260" s="11" t="s">
        <v>832</v>
      </c>
      <c r="C260" s="11" t="s">
        <v>1249</v>
      </c>
    </row>
    <row r="261" spans="1:3" ht="12.75">
      <c r="A261" s="4" t="s">
        <v>1239</v>
      </c>
      <c r="B261" s="11" t="s">
        <v>830</v>
      </c>
      <c r="C261" s="11" t="s">
        <v>1250</v>
      </c>
    </row>
    <row r="262" spans="1:3" ht="12.75">
      <c r="A262" s="4" t="s">
        <v>833</v>
      </c>
      <c r="B262" s="11" t="s">
        <v>833</v>
      </c>
      <c r="C262" s="11" t="s">
        <v>1013</v>
      </c>
    </row>
    <row r="263" spans="1:3" ht="12.75">
      <c r="A263" s="4" t="s">
        <v>833</v>
      </c>
      <c r="B263" s="11" t="s">
        <v>834</v>
      </c>
      <c r="C263" s="11" t="s">
        <v>1251</v>
      </c>
    </row>
    <row r="264" spans="1:3" ht="12.75">
      <c r="A264" s="4" t="s">
        <v>1252</v>
      </c>
      <c r="B264" s="11" t="s">
        <v>835</v>
      </c>
      <c r="C264" s="11" t="s">
        <v>1253</v>
      </c>
    </row>
    <row r="265" spans="1:3" ht="12.75">
      <c r="A265" s="4" t="s">
        <v>1254</v>
      </c>
      <c r="B265" s="11" t="s">
        <v>845</v>
      </c>
      <c r="C265" s="11" t="s">
        <v>1255</v>
      </c>
    </row>
    <row r="266" spans="1:3" ht="12.75">
      <c r="A266" s="4" t="s">
        <v>1254</v>
      </c>
      <c r="B266" s="11" t="s">
        <v>846</v>
      </c>
      <c r="C266" s="11" t="s">
        <v>1256</v>
      </c>
    </row>
    <row r="267" spans="1:3" ht="12.75">
      <c r="A267" s="4" t="s">
        <v>1254</v>
      </c>
      <c r="B267" s="11" t="s">
        <v>847</v>
      </c>
      <c r="C267" s="11" t="s">
        <v>1257</v>
      </c>
    </row>
    <row r="268" spans="1:3" ht="12.75">
      <c r="A268" s="4" t="s">
        <v>1254</v>
      </c>
      <c r="B268" s="11" t="s">
        <v>848</v>
      </c>
      <c r="C268" s="11" t="s">
        <v>1258</v>
      </c>
    </row>
    <row r="269" spans="1:3" ht="12.75">
      <c r="A269" s="4" t="s">
        <v>1254</v>
      </c>
      <c r="B269" s="11" t="s">
        <v>849</v>
      </c>
      <c r="C269" s="11" t="s">
        <v>1259</v>
      </c>
    </row>
    <row r="270" spans="1:3" ht="12.75">
      <c r="A270" s="4" t="s">
        <v>1254</v>
      </c>
      <c r="B270" s="11" t="s">
        <v>851</v>
      </c>
      <c r="C270" s="11" t="s">
        <v>1260</v>
      </c>
    </row>
    <row r="271" spans="1:3" ht="12.75">
      <c r="A271" s="4" t="s">
        <v>1254</v>
      </c>
      <c r="B271" s="11" t="s">
        <v>850</v>
      </c>
      <c r="C271" s="11" t="s">
        <v>1261</v>
      </c>
    </row>
    <row r="272" spans="1:3" ht="12.75">
      <c r="A272" s="4" t="s">
        <v>1254</v>
      </c>
      <c r="B272" s="11" t="s">
        <v>852</v>
      </c>
      <c r="C272" s="11" t="s">
        <v>1262</v>
      </c>
    </row>
    <row r="273" spans="1:3" ht="12.75">
      <c r="A273" s="4" t="s">
        <v>1254</v>
      </c>
      <c r="B273" s="11" t="s">
        <v>853</v>
      </c>
      <c r="C273" s="11" t="s">
        <v>1263</v>
      </c>
    </row>
    <row r="274" spans="1:3" ht="12.75">
      <c r="A274" s="4" t="s">
        <v>1254</v>
      </c>
      <c r="B274" s="11" t="s">
        <v>854</v>
      </c>
      <c r="C274" s="11" t="s">
        <v>1141</v>
      </c>
    </row>
    <row r="275" spans="1:3" ht="12.75">
      <c r="A275" s="4" t="s">
        <v>1264</v>
      </c>
      <c r="B275" s="11" t="s">
        <v>838</v>
      </c>
      <c r="C275" s="11" t="s">
        <v>1265</v>
      </c>
    </row>
    <row r="276" spans="1:3" ht="12.75">
      <c r="A276" s="4" t="s">
        <v>1266</v>
      </c>
      <c r="B276" s="11" t="s">
        <v>840</v>
      </c>
      <c r="C276" s="11" t="s">
        <v>1267</v>
      </c>
    </row>
    <row r="277" spans="1:3" ht="12.75">
      <c r="A277" s="4" t="s">
        <v>1268</v>
      </c>
      <c r="B277" s="11" t="s">
        <v>841</v>
      </c>
      <c r="C277" s="11" t="s">
        <v>1269</v>
      </c>
    </row>
    <row r="278" spans="1:3" ht="12.75">
      <c r="A278" s="4" t="s">
        <v>1268</v>
      </c>
      <c r="B278" s="11" t="s">
        <v>842</v>
      </c>
      <c r="C278" s="11" t="s">
        <v>1270</v>
      </c>
    </row>
    <row r="279" spans="1:3" ht="12.75">
      <c r="A279" s="4" t="s">
        <v>1268</v>
      </c>
      <c r="B279" s="11" t="s">
        <v>844</v>
      </c>
      <c r="C279" s="11" t="s">
        <v>1271</v>
      </c>
    </row>
    <row r="280" spans="1:3" ht="12.75">
      <c r="A280" s="4" t="s">
        <v>1268</v>
      </c>
      <c r="B280" s="11" t="s">
        <v>843</v>
      </c>
      <c r="C280" s="11" t="s">
        <v>1272</v>
      </c>
    </row>
    <row r="281" spans="1:3" ht="12.75">
      <c r="A281" s="4" t="s">
        <v>1273</v>
      </c>
      <c r="B281" s="11" t="s">
        <v>706</v>
      </c>
      <c r="C281" s="11" t="s">
        <v>1274</v>
      </c>
    </row>
    <row r="282" spans="1:3" ht="12.75">
      <c r="A282" s="4" t="s">
        <v>1273</v>
      </c>
      <c r="B282" s="11" t="s">
        <v>704</v>
      </c>
      <c r="C282" s="11" t="s">
        <v>1275</v>
      </c>
    </row>
    <row r="283" spans="1:3" ht="12.75">
      <c r="A283" s="4" t="s">
        <v>1273</v>
      </c>
      <c r="B283" s="11" t="s">
        <v>705</v>
      </c>
      <c r="C283" s="11" t="s">
        <v>1276</v>
      </c>
    </row>
    <row r="284" spans="1:3" ht="12.75">
      <c r="A284" s="4" t="s">
        <v>1277</v>
      </c>
      <c r="B284" s="11" t="s">
        <v>837</v>
      </c>
      <c r="C284" s="11" t="s">
        <v>1278</v>
      </c>
    </row>
    <row r="285" spans="1:3" ht="12.75">
      <c r="A285" s="4" t="s">
        <v>1277</v>
      </c>
      <c r="B285" s="11" t="s">
        <v>836</v>
      </c>
      <c r="C285" s="11" t="s">
        <v>1279</v>
      </c>
    </row>
    <row r="286" spans="1:3" ht="12.75">
      <c r="A286" s="4" t="s">
        <v>1280</v>
      </c>
      <c r="B286" s="11" t="s">
        <v>855</v>
      </c>
      <c r="C286" s="11" t="s">
        <v>1281</v>
      </c>
    </row>
    <row r="287" spans="1:3" ht="12.75">
      <c r="A287" s="4" t="s">
        <v>1282</v>
      </c>
      <c r="B287" s="11" t="s">
        <v>862</v>
      </c>
      <c r="C287" s="11" t="s">
        <v>1283</v>
      </c>
    </row>
    <row r="288" spans="1:3" ht="12.75">
      <c r="A288" s="4" t="s">
        <v>1460</v>
      </c>
      <c r="B288" s="11" t="s">
        <v>1461</v>
      </c>
      <c r="C288" s="11" t="s">
        <v>1462</v>
      </c>
    </row>
    <row r="289" spans="1:3" ht="12.75">
      <c r="A289" s="4" t="s">
        <v>1284</v>
      </c>
      <c r="B289" s="11" t="s">
        <v>574</v>
      </c>
      <c r="C289" s="11" t="s">
        <v>1285</v>
      </c>
    </row>
    <row r="290" spans="1:3" ht="12.75">
      <c r="A290" s="4" t="s">
        <v>1286</v>
      </c>
      <c r="B290" s="11" t="s">
        <v>856</v>
      </c>
      <c r="C290" s="11" t="s">
        <v>1287</v>
      </c>
    </row>
    <row r="291" spans="1:3" ht="12.75">
      <c r="A291" s="4" t="s">
        <v>1286</v>
      </c>
      <c r="B291" s="11" t="s">
        <v>857</v>
      </c>
      <c r="C291" s="11" t="s">
        <v>1288</v>
      </c>
    </row>
    <row r="292" spans="1:3" ht="12.75">
      <c r="A292" s="4" t="s">
        <v>1286</v>
      </c>
      <c r="B292" s="11" t="s">
        <v>858</v>
      </c>
      <c r="C292" s="11" t="s">
        <v>1289</v>
      </c>
    </row>
    <row r="293" spans="1:3" ht="12.75">
      <c r="A293" s="4" t="s">
        <v>1290</v>
      </c>
      <c r="B293" s="11" t="s">
        <v>860</v>
      </c>
      <c r="C293" s="11" t="s">
        <v>1291</v>
      </c>
    </row>
    <row r="294" spans="1:3" ht="12.75">
      <c r="A294" s="4" t="s">
        <v>1290</v>
      </c>
      <c r="B294" s="11" t="s">
        <v>861</v>
      </c>
      <c r="C294" s="11" t="s">
        <v>1292</v>
      </c>
    </row>
    <row r="295" spans="1:3" ht="12.75">
      <c r="A295" s="4" t="s">
        <v>1293</v>
      </c>
      <c r="B295" s="11" t="s">
        <v>863</v>
      </c>
      <c r="C295" s="11" t="s">
        <v>1294</v>
      </c>
    </row>
    <row r="296" spans="1:3" ht="12.75">
      <c r="A296" s="4" t="s">
        <v>1293</v>
      </c>
      <c r="B296" s="11" t="s">
        <v>864</v>
      </c>
      <c r="C296" s="11" t="s">
        <v>1295</v>
      </c>
    </row>
    <row r="297" spans="1:3" ht="12.75">
      <c r="A297" s="4" t="s">
        <v>859</v>
      </c>
      <c r="B297" s="11" t="s">
        <v>859</v>
      </c>
      <c r="C297" s="11" t="s">
        <v>1296</v>
      </c>
    </row>
    <row r="298" spans="1:3" ht="12.75">
      <c r="A298" s="4" t="s">
        <v>1297</v>
      </c>
      <c r="B298" s="11" t="s">
        <v>839</v>
      </c>
      <c r="C298" s="11" t="s">
        <v>1298</v>
      </c>
    </row>
    <row r="299" spans="1:3" ht="12.75">
      <c r="A299" s="4" t="s">
        <v>1299</v>
      </c>
      <c r="B299" s="11" t="s">
        <v>865</v>
      </c>
      <c r="C299" s="11" t="s">
        <v>1300</v>
      </c>
    </row>
    <row r="300" spans="1:3" ht="12.75">
      <c r="A300" s="4" t="s">
        <v>1301</v>
      </c>
      <c r="B300" s="11" t="s">
        <v>866</v>
      </c>
      <c r="C300" s="11" t="s">
        <v>1302</v>
      </c>
    </row>
    <row r="301" spans="1:3" ht="12.75">
      <c r="A301" s="4" t="s">
        <v>1301</v>
      </c>
      <c r="B301" s="11" t="s">
        <v>867</v>
      </c>
      <c r="C301" s="11" t="s">
        <v>1303</v>
      </c>
    </row>
    <row r="302" spans="1:3" ht="12.75">
      <c r="A302" s="4" t="s">
        <v>1301</v>
      </c>
      <c r="B302" s="11" t="s">
        <v>844</v>
      </c>
      <c r="C302" s="11" t="s">
        <v>1304</v>
      </c>
    </row>
    <row r="303" spans="1:3" ht="12.75">
      <c r="A303" s="4" t="s">
        <v>1301</v>
      </c>
      <c r="B303" s="11" t="s">
        <v>868</v>
      </c>
      <c r="C303" s="11" t="s">
        <v>1305</v>
      </c>
    </row>
    <row r="304" spans="1:3" ht="12.75">
      <c r="A304" s="4" t="s">
        <v>1306</v>
      </c>
      <c r="B304" s="11" t="s">
        <v>878</v>
      </c>
      <c r="C304" s="11" t="s">
        <v>1307</v>
      </c>
    </row>
    <row r="305" spans="1:3" ht="12.75">
      <c r="A305" s="4" t="s">
        <v>1306</v>
      </c>
      <c r="B305" s="11" t="s">
        <v>879</v>
      </c>
      <c r="C305" s="11" t="s">
        <v>1308</v>
      </c>
    </row>
    <row r="306" spans="1:3" ht="12.75">
      <c r="A306" s="4" t="s">
        <v>1306</v>
      </c>
      <c r="B306" s="11" t="s">
        <v>880</v>
      </c>
      <c r="C306" s="11" t="s">
        <v>1309</v>
      </c>
    </row>
    <row r="307" spans="1:3" ht="12.75">
      <c r="A307" s="4" t="s">
        <v>1306</v>
      </c>
      <c r="B307" s="11" t="s">
        <v>881</v>
      </c>
      <c r="C307" s="11" t="s">
        <v>1310</v>
      </c>
    </row>
    <row r="308" spans="1:3" ht="12.75">
      <c r="A308" s="4" t="s">
        <v>1306</v>
      </c>
      <c r="B308" s="11" t="s">
        <v>882</v>
      </c>
      <c r="C308" s="11" t="s">
        <v>1311</v>
      </c>
    </row>
    <row r="309" spans="1:3" ht="12.75">
      <c r="A309" s="4" t="s">
        <v>1306</v>
      </c>
      <c r="B309" s="11" t="s">
        <v>883</v>
      </c>
      <c r="C309" s="11" t="s">
        <v>1312</v>
      </c>
    </row>
    <row r="310" spans="1:3" ht="12.75">
      <c r="A310" s="4" t="s">
        <v>1306</v>
      </c>
      <c r="B310" s="11" t="s">
        <v>884</v>
      </c>
      <c r="C310" s="11" t="s">
        <v>1313</v>
      </c>
    </row>
    <row r="311" spans="1:3" ht="12.75">
      <c r="A311" s="4" t="s">
        <v>1314</v>
      </c>
      <c r="B311" s="11" t="s">
        <v>873</v>
      </c>
      <c r="C311" s="11" t="s">
        <v>1315</v>
      </c>
    </row>
    <row r="312" spans="1:3" ht="12.75">
      <c r="A312" s="4" t="s">
        <v>1314</v>
      </c>
      <c r="B312" s="11" t="s">
        <v>871</v>
      </c>
      <c r="C312" s="11" t="s">
        <v>1316</v>
      </c>
    </row>
    <row r="313" spans="1:3" ht="12.75">
      <c r="A313" s="4" t="s">
        <v>1314</v>
      </c>
      <c r="B313" s="11" t="s">
        <v>870</v>
      </c>
      <c r="C313" s="11" t="s">
        <v>1317</v>
      </c>
    </row>
    <row r="314" spans="1:3" ht="12.75">
      <c r="A314" s="4" t="s">
        <v>1314</v>
      </c>
      <c r="B314" s="11" t="s">
        <v>869</v>
      </c>
      <c r="C314" s="11" t="s">
        <v>1049</v>
      </c>
    </row>
    <row r="315" spans="1:3" ht="12.75">
      <c r="A315" s="4" t="s">
        <v>1314</v>
      </c>
      <c r="B315" s="11" t="s">
        <v>872</v>
      </c>
      <c r="C315" s="11" t="s">
        <v>1318</v>
      </c>
    </row>
    <row r="316" spans="1:3" ht="12.75">
      <c r="A316" s="4" t="s">
        <v>1319</v>
      </c>
      <c r="B316" s="11" t="s">
        <v>885</v>
      </c>
      <c r="C316" s="11" t="s">
        <v>1320</v>
      </c>
    </row>
    <row r="317" spans="1:3" ht="12.75">
      <c r="A317" s="4" t="s">
        <v>1319</v>
      </c>
      <c r="B317" s="11" t="s">
        <v>886</v>
      </c>
      <c r="C317" s="11" t="s">
        <v>1321</v>
      </c>
    </row>
    <row r="318" spans="1:3" ht="12.75">
      <c r="A318" s="4" t="s">
        <v>1319</v>
      </c>
      <c r="B318" s="11" t="s">
        <v>887</v>
      </c>
      <c r="C318" s="11" t="s">
        <v>1322</v>
      </c>
    </row>
    <row r="319" spans="1:3" ht="12.75">
      <c r="A319" s="4" t="s">
        <v>1319</v>
      </c>
      <c r="B319" s="11" t="s">
        <v>888</v>
      </c>
      <c r="C319" s="11" t="s">
        <v>1323</v>
      </c>
    </row>
    <row r="320" spans="1:3" ht="12.75">
      <c r="A320" s="4" t="s">
        <v>1319</v>
      </c>
      <c r="B320" s="11" t="s">
        <v>889</v>
      </c>
      <c r="C320" s="11" t="s">
        <v>1324</v>
      </c>
    </row>
    <row r="321" spans="1:3" ht="12.75">
      <c r="A321" s="4" t="s">
        <v>1319</v>
      </c>
      <c r="B321" s="11" t="s">
        <v>891</v>
      </c>
      <c r="C321" s="11" t="s">
        <v>1325</v>
      </c>
    </row>
    <row r="322" spans="1:3" ht="12.75">
      <c r="A322" s="4" t="s">
        <v>1319</v>
      </c>
      <c r="B322" s="11" t="s">
        <v>890</v>
      </c>
      <c r="C322" s="11" t="s">
        <v>1044</v>
      </c>
    </row>
    <row r="323" spans="1:3" ht="12.75">
      <c r="A323" s="4" t="s">
        <v>1326</v>
      </c>
      <c r="B323" s="11" t="s">
        <v>893</v>
      </c>
      <c r="C323" s="11" t="s">
        <v>1327</v>
      </c>
    </row>
    <row r="324" spans="1:3" ht="12.75">
      <c r="A324" s="4" t="s">
        <v>1328</v>
      </c>
      <c r="B324" s="11" t="s">
        <v>892</v>
      </c>
      <c r="C324" s="11" t="s">
        <v>1329</v>
      </c>
    </row>
    <row r="325" spans="1:3" ht="12.75">
      <c r="A325" s="4" t="s">
        <v>1330</v>
      </c>
      <c r="B325" s="11" t="s">
        <v>894</v>
      </c>
      <c r="C325" s="11" t="s">
        <v>1331</v>
      </c>
    </row>
    <row r="326" spans="1:3" ht="12.75">
      <c r="A326" s="4" t="s">
        <v>1330</v>
      </c>
      <c r="B326" s="11" t="s">
        <v>895</v>
      </c>
      <c r="C326" s="11" t="s">
        <v>1332</v>
      </c>
    </row>
    <row r="327" spans="1:3" ht="12.75">
      <c r="A327" s="4" t="s">
        <v>1330</v>
      </c>
      <c r="B327" s="11" t="s">
        <v>896</v>
      </c>
      <c r="C327" s="11" t="s">
        <v>1333</v>
      </c>
    </row>
    <row r="328" spans="1:3" ht="12.75">
      <c r="A328" s="4" t="s">
        <v>1334</v>
      </c>
      <c r="B328" s="11" t="s">
        <v>898</v>
      </c>
      <c r="C328" s="11" t="s">
        <v>1456</v>
      </c>
    </row>
    <row r="329" spans="1:3" ht="12.75">
      <c r="A329" s="4" t="s">
        <v>1334</v>
      </c>
      <c r="B329" s="11" t="s">
        <v>897</v>
      </c>
      <c r="C329" s="11" t="s">
        <v>1335</v>
      </c>
    </row>
    <row r="330" spans="1:3" ht="12.75">
      <c r="A330" s="4" t="s">
        <v>1336</v>
      </c>
      <c r="B330" s="11" t="s">
        <v>967</v>
      </c>
      <c r="C330" s="11" t="s">
        <v>1337</v>
      </c>
    </row>
    <row r="331" spans="1:3" ht="12.75">
      <c r="A331" s="4" t="s">
        <v>1338</v>
      </c>
      <c r="B331" s="11" t="s">
        <v>899</v>
      </c>
      <c r="C331" s="11" t="s">
        <v>1339</v>
      </c>
    </row>
    <row r="332" spans="1:3" ht="12.75">
      <c r="A332" s="4" t="s">
        <v>1338</v>
      </c>
      <c r="B332" s="11" t="s">
        <v>900</v>
      </c>
      <c r="C332" s="11" t="s">
        <v>1340</v>
      </c>
    </row>
    <row r="333" spans="1:3" ht="12.75">
      <c r="A333" s="4" t="s">
        <v>1338</v>
      </c>
      <c r="B333" s="11" t="s">
        <v>901</v>
      </c>
      <c r="C333" s="11" t="s">
        <v>1097</v>
      </c>
    </row>
    <row r="334" spans="1:3" ht="12.75">
      <c r="A334" s="4" t="s">
        <v>1338</v>
      </c>
      <c r="B334" s="11" t="s">
        <v>902</v>
      </c>
      <c r="C334" s="11" t="s">
        <v>1341</v>
      </c>
    </row>
    <row r="335" spans="1:3" ht="12.75">
      <c r="A335" s="4" t="s">
        <v>1338</v>
      </c>
      <c r="B335" s="11" t="s">
        <v>903</v>
      </c>
      <c r="C335" s="11" t="s">
        <v>1342</v>
      </c>
    </row>
    <row r="336" spans="1:3" ht="12.75">
      <c r="A336" s="4" t="s">
        <v>906</v>
      </c>
      <c r="B336" s="11" t="s">
        <v>906</v>
      </c>
      <c r="C336" s="11" t="s">
        <v>1343</v>
      </c>
    </row>
    <row r="337" spans="1:3" ht="12.75">
      <c r="A337" s="4" t="s">
        <v>1344</v>
      </c>
      <c r="B337" s="11" t="s">
        <v>904</v>
      </c>
      <c r="C337" s="11" t="s">
        <v>1345</v>
      </c>
    </row>
    <row r="338" spans="1:3" ht="12.75">
      <c r="A338" s="4" t="s">
        <v>1344</v>
      </c>
      <c r="B338" s="11" t="s">
        <v>905</v>
      </c>
      <c r="C338" s="11" t="s">
        <v>1346</v>
      </c>
    </row>
    <row r="339" spans="1:3" ht="12.75">
      <c r="A339" s="4" t="s">
        <v>1347</v>
      </c>
      <c r="B339" s="11" t="s">
        <v>970</v>
      </c>
      <c r="C339" s="11" t="s">
        <v>1348</v>
      </c>
    </row>
    <row r="340" spans="1:3" ht="12.75">
      <c r="A340" s="4" t="s">
        <v>1347</v>
      </c>
      <c r="B340" s="11" t="s">
        <v>971</v>
      </c>
      <c r="C340" s="11" t="s">
        <v>1349</v>
      </c>
    </row>
    <row r="341" spans="1:3" ht="12.75">
      <c r="A341" s="4" t="s">
        <v>1347</v>
      </c>
      <c r="B341" s="11" t="s">
        <v>972</v>
      </c>
      <c r="C341" s="11" t="s">
        <v>1350</v>
      </c>
    </row>
    <row r="342" spans="1:3" ht="12.75">
      <c r="A342" s="4" t="s">
        <v>1351</v>
      </c>
      <c r="B342" s="11" t="s">
        <v>697</v>
      </c>
      <c r="C342" s="11" t="s">
        <v>1352</v>
      </c>
    </row>
    <row r="343" spans="1:3" ht="12.75">
      <c r="A343" s="4" t="s">
        <v>1351</v>
      </c>
      <c r="B343" s="11" t="s">
        <v>698</v>
      </c>
      <c r="C343" s="11" t="s">
        <v>983</v>
      </c>
    </row>
    <row r="344" spans="1:3" ht="12.75">
      <c r="A344" s="4" t="s">
        <v>1351</v>
      </c>
      <c r="B344" s="11" t="s">
        <v>699</v>
      </c>
      <c r="C344" s="11" t="s">
        <v>1353</v>
      </c>
    </row>
    <row r="345" spans="1:3" ht="12.75">
      <c r="A345" s="4" t="s">
        <v>1354</v>
      </c>
      <c r="B345" s="11" t="s">
        <v>919</v>
      </c>
      <c r="C345" s="11" t="s">
        <v>1355</v>
      </c>
    </row>
    <row r="346" spans="1:3" ht="12.75">
      <c r="A346" s="4" t="s">
        <v>1354</v>
      </c>
      <c r="B346" s="11" t="s">
        <v>921</v>
      </c>
      <c r="C346" s="11" t="s">
        <v>1356</v>
      </c>
    </row>
    <row r="347" spans="1:3" ht="12.75">
      <c r="A347" s="4" t="s">
        <v>1354</v>
      </c>
      <c r="B347" s="11" t="s">
        <v>920</v>
      </c>
      <c r="C347" s="11" t="s">
        <v>1357</v>
      </c>
    </row>
    <row r="348" spans="1:3" ht="12.75">
      <c r="A348" s="4" t="s">
        <v>1354</v>
      </c>
      <c r="B348" s="11" t="s">
        <v>922</v>
      </c>
      <c r="C348" s="11" t="s">
        <v>1358</v>
      </c>
    </row>
    <row r="349" spans="1:3" ht="12.75">
      <c r="A349" s="4" t="s">
        <v>1354</v>
      </c>
      <c r="B349" s="11" t="s">
        <v>923</v>
      </c>
      <c r="C349" s="11" t="s">
        <v>1452</v>
      </c>
    </row>
    <row r="350" spans="1:3" ht="12.75">
      <c r="A350" s="4" t="s">
        <v>1354</v>
      </c>
      <c r="B350" s="11" t="s">
        <v>924</v>
      </c>
      <c r="C350" s="11" t="s">
        <v>1359</v>
      </c>
    </row>
    <row r="351" spans="1:3" ht="12.75">
      <c r="A351" s="4" t="s">
        <v>1354</v>
      </c>
      <c r="B351" s="11" t="s">
        <v>925</v>
      </c>
      <c r="C351" s="11" t="s">
        <v>1360</v>
      </c>
    </row>
    <row r="352" spans="1:3" ht="12.75">
      <c r="A352" s="4" t="s">
        <v>1361</v>
      </c>
      <c r="B352" s="11" t="s">
        <v>908</v>
      </c>
      <c r="C352" s="11" t="s">
        <v>1362</v>
      </c>
    </row>
    <row r="353" spans="1:3" ht="12.75">
      <c r="A353" s="4" t="s">
        <v>1361</v>
      </c>
      <c r="B353" s="11" t="s">
        <v>909</v>
      </c>
      <c r="C353" s="11" t="s">
        <v>1363</v>
      </c>
    </row>
    <row r="354" spans="1:3" ht="12.75">
      <c r="A354" s="4" t="s">
        <v>1361</v>
      </c>
      <c r="B354" s="11" t="s">
        <v>910</v>
      </c>
      <c r="C354" s="11" t="s">
        <v>1364</v>
      </c>
    </row>
    <row r="355" spans="1:3" ht="12.75">
      <c r="A355" s="4" t="s">
        <v>1361</v>
      </c>
      <c r="B355" s="11" t="s">
        <v>911</v>
      </c>
      <c r="C355" s="11" t="s">
        <v>1365</v>
      </c>
    </row>
    <row r="356" spans="1:3" ht="12.75">
      <c r="A356" s="4" t="s">
        <v>1361</v>
      </c>
      <c r="B356" s="11" t="s">
        <v>912</v>
      </c>
      <c r="C356" s="11" t="s">
        <v>1136</v>
      </c>
    </row>
    <row r="357" spans="1:3" ht="12.75">
      <c r="A357" s="4" t="s">
        <v>1366</v>
      </c>
      <c r="B357" s="11" t="s">
        <v>907</v>
      </c>
      <c r="C357" s="11" t="s">
        <v>1367</v>
      </c>
    </row>
    <row r="358" spans="1:3" ht="12.75">
      <c r="A358" s="4" t="s">
        <v>1368</v>
      </c>
      <c r="B358" s="11" t="s">
        <v>914</v>
      </c>
      <c r="C358" s="11" t="s">
        <v>1369</v>
      </c>
    </row>
    <row r="359" spans="1:3" ht="12.75">
      <c r="A359" s="4" t="s">
        <v>1368</v>
      </c>
      <c r="B359" s="11" t="s">
        <v>915</v>
      </c>
      <c r="C359" s="11" t="s">
        <v>1370</v>
      </c>
    </row>
    <row r="360" spans="1:3" ht="12.75">
      <c r="A360" s="4" t="s">
        <v>1368</v>
      </c>
      <c r="B360" s="11" t="s">
        <v>916</v>
      </c>
      <c r="C360" s="11" t="s">
        <v>1371</v>
      </c>
    </row>
    <row r="361" spans="1:3" ht="12.75">
      <c r="A361" s="4" t="s">
        <v>1372</v>
      </c>
      <c r="B361" s="11" t="s">
        <v>913</v>
      </c>
      <c r="C361" s="11" t="s">
        <v>1373</v>
      </c>
    </row>
    <row r="362" spans="1:3" ht="12.75">
      <c r="A362" s="4" t="s">
        <v>1374</v>
      </c>
      <c r="B362" s="11" t="s">
        <v>917</v>
      </c>
      <c r="C362" s="11" t="s">
        <v>1375</v>
      </c>
    </row>
    <row r="363" spans="1:3" ht="12.75">
      <c r="A363" s="4" t="s">
        <v>1376</v>
      </c>
      <c r="B363" s="11" t="s">
        <v>918</v>
      </c>
      <c r="C363" s="11" t="s">
        <v>1377</v>
      </c>
    </row>
    <row r="364" spans="1:3" ht="12.75">
      <c r="A364" s="4" t="s">
        <v>1378</v>
      </c>
      <c r="B364" s="11" t="s">
        <v>570</v>
      </c>
      <c r="C364" s="11" t="s">
        <v>1379</v>
      </c>
    </row>
    <row r="365" spans="1:3" ht="12.75">
      <c r="A365" s="4" t="s">
        <v>1378</v>
      </c>
      <c r="B365" s="11" t="s">
        <v>567</v>
      </c>
      <c r="C365" s="11" t="s">
        <v>1380</v>
      </c>
    </row>
    <row r="366" spans="1:3" ht="12.75">
      <c r="A366" s="4" t="s">
        <v>1378</v>
      </c>
      <c r="B366" s="11" t="s">
        <v>568</v>
      </c>
      <c r="C366" s="11" t="s">
        <v>1381</v>
      </c>
    </row>
    <row r="367" spans="1:3" ht="12.75">
      <c r="A367" s="4" t="s">
        <v>1378</v>
      </c>
      <c r="B367" s="11" t="s">
        <v>569</v>
      </c>
      <c r="C367" s="11" t="s">
        <v>1382</v>
      </c>
    </row>
    <row r="368" spans="1:3" ht="12.75">
      <c r="A368" s="4" t="s">
        <v>1378</v>
      </c>
      <c r="B368" s="11" t="s">
        <v>571</v>
      </c>
      <c r="C368" s="11" t="s">
        <v>1339</v>
      </c>
    </row>
    <row r="369" spans="1:3" ht="12.75">
      <c r="A369" s="4" t="s">
        <v>1378</v>
      </c>
      <c r="B369" s="11" t="s">
        <v>572</v>
      </c>
      <c r="C369" s="11" t="s">
        <v>1383</v>
      </c>
    </row>
    <row r="370" spans="1:3" ht="12.75">
      <c r="A370" s="4" t="s">
        <v>1378</v>
      </c>
      <c r="B370" s="11" t="s">
        <v>573</v>
      </c>
      <c r="C370" s="11" t="s">
        <v>1384</v>
      </c>
    </row>
    <row r="371" spans="1:3" ht="12.75">
      <c r="A371" s="4" t="s">
        <v>1385</v>
      </c>
      <c r="B371" s="11" t="s">
        <v>707</v>
      </c>
      <c r="C371" s="11" t="s">
        <v>1386</v>
      </c>
    </row>
    <row r="372" spans="1:3" ht="12.75">
      <c r="A372" s="4" t="s">
        <v>1387</v>
      </c>
      <c r="B372" s="11" t="s">
        <v>926</v>
      </c>
      <c r="C372" s="11" t="s">
        <v>1388</v>
      </c>
    </row>
    <row r="373" spans="1:3" ht="12.75">
      <c r="A373" s="4" t="s">
        <v>1387</v>
      </c>
      <c r="B373" s="11" t="s">
        <v>866</v>
      </c>
      <c r="C373" s="11" t="s">
        <v>1389</v>
      </c>
    </row>
    <row r="374" spans="1:3" ht="12.75">
      <c r="A374" s="4" t="s">
        <v>1387</v>
      </c>
      <c r="B374" s="11" t="s">
        <v>928</v>
      </c>
      <c r="C374" s="11" t="s">
        <v>1390</v>
      </c>
    </row>
    <row r="375" spans="1:3" ht="12.75">
      <c r="A375" s="4" t="s">
        <v>1387</v>
      </c>
      <c r="B375" s="11" t="s">
        <v>927</v>
      </c>
      <c r="C375" s="11" t="s">
        <v>1391</v>
      </c>
    </row>
    <row r="376" spans="1:3" ht="12.75">
      <c r="A376" s="4" t="s">
        <v>1387</v>
      </c>
      <c r="B376" s="11" t="s">
        <v>929</v>
      </c>
      <c r="C376" s="11" t="s">
        <v>1392</v>
      </c>
    </row>
    <row r="377" spans="1:3" ht="12.75">
      <c r="A377" s="4" t="s">
        <v>1387</v>
      </c>
      <c r="B377" s="11" t="s">
        <v>930</v>
      </c>
      <c r="C377" s="11" t="s">
        <v>1393</v>
      </c>
    </row>
    <row r="378" spans="1:3" ht="12.75">
      <c r="A378" s="4" t="s">
        <v>1387</v>
      </c>
      <c r="B378" s="11" t="s">
        <v>932</v>
      </c>
      <c r="C378" s="11" t="s">
        <v>1394</v>
      </c>
    </row>
    <row r="379" spans="1:3" ht="12.75">
      <c r="A379" s="4" t="s">
        <v>1387</v>
      </c>
      <c r="B379" s="11" t="s">
        <v>933</v>
      </c>
      <c r="C379" s="11" t="s">
        <v>1395</v>
      </c>
    </row>
    <row r="380" spans="1:3" ht="12.75">
      <c r="A380" s="4" t="s">
        <v>1387</v>
      </c>
      <c r="B380" s="11" t="s">
        <v>934</v>
      </c>
      <c r="C380" s="11" t="s">
        <v>1396</v>
      </c>
    </row>
    <row r="381" spans="1:3" ht="12.75">
      <c r="A381" s="4" t="s">
        <v>1387</v>
      </c>
      <c r="B381" s="11" t="s">
        <v>937</v>
      </c>
      <c r="C381" s="11" t="s">
        <v>1397</v>
      </c>
    </row>
    <row r="382" spans="1:3" ht="12.75">
      <c r="A382" s="4" t="s">
        <v>1387</v>
      </c>
      <c r="B382" s="11" t="s">
        <v>935</v>
      </c>
      <c r="C382" s="11" t="s">
        <v>1398</v>
      </c>
    </row>
    <row r="383" spans="1:3" ht="12.75">
      <c r="A383" s="4" t="s">
        <v>1387</v>
      </c>
      <c r="B383" s="11" t="s">
        <v>936</v>
      </c>
      <c r="C383" s="11" t="s">
        <v>1399</v>
      </c>
    </row>
    <row r="384" spans="1:3" ht="12.75">
      <c r="A384" s="4" t="s">
        <v>1387</v>
      </c>
      <c r="B384" s="11" t="s">
        <v>931</v>
      </c>
      <c r="C384" s="11" t="s">
        <v>1400</v>
      </c>
    </row>
    <row r="385" spans="1:3" ht="12.75">
      <c r="A385" s="4" t="s">
        <v>1387</v>
      </c>
      <c r="B385" s="11" t="s">
        <v>938</v>
      </c>
      <c r="C385" s="11" t="s">
        <v>1401</v>
      </c>
    </row>
    <row r="386" spans="1:3" ht="12.75">
      <c r="A386" s="4" t="s">
        <v>1387</v>
      </c>
      <c r="B386" s="11" t="s">
        <v>940</v>
      </c>
      <c r="C386" s="11" t="s">
        <v>1402</v>
      </c>
    </row>
    <row r="387" spans="1:3" ht="12.75">
      <c r="A387" s="4" t="s">
        <v>1387</v>
      </c>
      <c r="B387" s="11" t="s">
        <v>941</v>
      </c>
      <c r="C387" s="11" t="s">
        <v>1451</v>
      </c>
    </row>
    <row r="388" spans="1:3" ht="12.75">
      <c r="A388" s="4" t="s">
        <v>1387</v>
      </c>
      <c r="B388" s="11" t="s">
        <v>939</v>
      </c>
      <c r="C388" s="11" t="s">
        <v>1403</v>
      </c>
    </row>
    <row r="389" spans="1:3" ht="12.75">
      <c r="A389" s="4" t="s">
        <v>1387</v>
      </c>
      <c r="B389" s="11" t="s">
        <v>942</v>
      </c>
      <c r="C389" s="11" t="s">
        <v>1404</v>
      </c>
    </row>
    <row r="390" spans="1:3" ht="12.75">
      <c r="A390" s="4" t="s">
        <v>1387</v>
      </c>
      <c r="B390" s="11" t="s">
        <v>943</v>
      </c>
      <c r="C390" s="11" t="s">
        <v>1405</v>
      </c>
    </row>
    <row r="391" spans="1:3" ht="12.75">
      <c r="A391" s="4" t="s">
        <v>1387</v>
      </c>
      <c r="B391" s="11" t="s">
        <v>944</v>
      </c>
      <c r="C391" s="11" t="s">
        <v>1406</v>
      </c>
    </row>
    <row r="392" spans="1:3" ht="12.75">
      <c r="A392" s="4" t="s">
        <v>1387</v>
      </c>
      <c r="B392" s="11" t="s">
        <v>945</v>
      </c>
      <c r="C392" s="11" t="s">
        <v>1453</v>
      </c>
    </row>
    <row r="393" spans="1:3" ht="12.75">
      <c r="A393" s="4" t="s">
        <v>1387</v>
      </c>
      <c r="B393" s="11" t="s">
        <v>947</v>
      </c>
      <c r="C393" s="11" t="s">
        <v>1407</v>
      </c>
    </row>
    <row r="394" spans="1:3" ht="12.75">
      <c r="A394" s="4" t="s">
        <v>1387</v>
      </c>
      <c r="B394" s="11" t="s">
        <v>948</v>
      </c>
      <c r="C394" s="11" t="s">
        <v>1408</v>
      </c>
    </row>
    <row r="395" spans="1:3" ht="12.75">
      <c r="A395" s="4" t="s">
        <v>1387</v>
      </c>
      <c r="B395" s="11" t="s">
        <v>949</v>
      </c>
      <c r="C395" s="11" t="s">
        <v>1409</v>
      </c>
    </row>
    <row r="396" spans="1:3" ht="12.75">
      <c r="A396" s="4" t="s">
        <v>1387</v>
      </c>
      <c r="B396" s="11" t="s">
        <v>946</v>
      </c>
      <c r="C396" s="11" t="s">
        <v>1410</v>
      </c>
    </row>
    <row r="397" spans="1:3" ht="12.75">
      <c r="A397" s="4" t="s">
        <v>1387</v>
      </c>
      <c r="B397" s="11" t="s">
        <v>950</v>
      </c>
      <c r="C397" s="11" t="s">
        <v>1411</v>
      </c>
    </row>
    <row r="398" spans="1:3" ht="12.75">
      <c r="A398" s="4" t="s">
        <v>1387</v>
      </c>
      <c r="B398" s="11" t="s">
        <v>951</v>
      </c>
      <c r="C398" s="11" t="s">
        <v>1412</v>
      </c>
    </row>
    <row r="399" spans="1:3" ht="12.75">
      <c r="A399" s="4" t="s">
        <v>1387</v>
      </c>
      <c r="B399" s="11" t="s">
        <v>952</v>
      </c>
      <c r="C399" s="11" t="s">
        <v>1413</v>
      </c>
    </row>
    <row r="400" spans="1:3" ht="12.75">
      <c r="A400" s="4" t="s">
        <v>1387</v>
      </c>
      <c r="B400" s="11" t="s">
        <v>953</v>
      </c>
      <c r="C400" s="11" t="s">
        <v>1414</v>
      </c>
    </row>
    <row r="401" spans="1:3" ht="12.75">
      <c r="A401" s="4" t="s">
        <v>1387</v>
      </c>
      <c r="B401" s="11" t="s">
        <v>954</v>
      </c>
      <c r="C401" s="11" t="s">
        <v>1415</v>
      </c>
    </row>
    <row r="402" spans="1:3" ht="12.75">
      <c r="A402" s="4" t="s">
        <v>1387</v>
      </c>
      <c r="B402" s="11" t="s">
        <v>955</v>
      </c>
      <c r="C402" s="11" t="s">
        <v>1416</v>
      </c>
    </row>
    <row r="403" spans="1:3" ht="12.75">
      <c r="A403" s="4" t="s">
        <v>1387</v>
      </c>
      <c r="B403" s="11" t="s">
        <v>956</v>
      </c>
      <c r="C403" s="11" t="s">
        <v>1417</v>
      </c>
    </row>
    <row r="404" spans="1:3" ht="12.75">
      <c r="A404" s="4" t="s">
        <v>1387</v>
      </c>
      <c r="B404" s="11" t="s">
        <v>957</v>
      </c>
      <c r="C404" s="11" t="s">
        <v>1418</v>
      </c>
    </row>
    <row r="405" spans="1:3" ht="12.75">
      <c r="A405" s="4" t="s">
        <v>1419</v>
      </c>
      <c r="B405" s="11" t="s">
        <v>958</v>
      </c>
      <c r="C405" s="11" t="s">
        <v>1420</v>
      </c>
    </row>
    <row r="406" spans="1:3" ht="12.75">
      <c r="A406" s="4" t="s">
        <v>1421</v>
      </c>
      <c r="B406" s="11" t="s">
        <v>964</v>
      </c>
      <c r="C406" s="11" t="s">
        <v>1422</v>
      </c>
    </row>
    <row r="407" spans="1:3" ht="12.75">
      <c r="A407" s="4" t="s">
        <v>1421</v>
      </c>
      <c r="B407" s="11" t="s">
        <v>963</v>
      </c>
      <c r="C407" s="11" t="s">
        <v>1412</v>
      </c>
    </row>
    <row r="408" spans="1:3" ht="12.75">
      <c r="A408" s="4" t="s">
        <v>1423</v>
      </c>
      <c r="B408" s="11" t="s">
        <v>961</v>
      </c>
      <c r="C408" s="11" t="s">
        <v>1424</v>
      </c>
    </row>
    <row r="409" spans="1:3" ht="12.75">
      <c r="A409" s="4" t="s">
        <v>1423</v>
      </c>
      <c r="B409" s="11" t="s">
        <v>959</v>
      </c>
      <c r="C409" s="11" t="s">
        <v>1425</v>
      </c>
    </row>
    <row r="410" spans="1:3" ht="12.75">
      <c r="A410" s="4" t="s">
        <v>1423</v>
      </c>
      <c r="B410" s="11" t="s">
        <v>960</v>
      </c>
      <c r="C410" s="11" t="s">
        <v>1426</v>
      </c>
    </row>
    <row r="411" spans="1:3" ht="12.75">
      <c r="A411" s="4" t="s">
        <v>1423</v>
      </c>
      <c r="B411" s="11" t="s">
        <v>962</v>
      </c>
      <c r="C411" s="11" t="s">
        <v>1427</v>
      </c>
    </row>
    <row r="412" spans="1:3" ht="12.75">
      <c r="A412" s="4" t="s">
        <v>1428</v>
      </c>
      <c r="B412" s="11" t="s">
        <v>965</v>
      </c>
      <c r="C412" s="11" t="s">
        <v>1429</v>
      </c>
    </row>
    <row r="413" spans="1:3" ht="12.75">
      <c r="A413" s="4" t="s">
        <v>1428</v>
      </c>
      <c r="B413" s="11" t="s">
        <v>966</v>
      </c>
      <c r="C413" s="11" t="s">
        <v>1430</v>
      </c>
    </row>
    <row r="414" spans="1:3" ht="12.75">
      <c r="A414" s="4" t="s">
        <v>1431</v>
      </c>
      <c r="B414" s="11" t="s">
        <v>968</v>
      </c>
      <c r="C414" s="11" t="s">
        <v>1432</v>
      </c>
    </row>
    <row r="415" spans="1:3" ht="12.75">
      <c r="A415" s="4" t="s">
        <v>1431</v>
      </c>
      <c r="B415" s="11" t="s">
        <v>969</v>
      </c>
      <c r="C415" s="11" t="s">
        <v>1433</v>
      </c>
    </row>
  </sheetData>
  <sheetProtection password="EB68"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Zealand Customs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NZCS 355 and NZCS 342 - Crew and passenger listing for commercial craft</dc:title>
  <dc:subject/>
  <dc:creator>JELLARD Keith</dc:creator>
  <cp:keywords/>
  <dc:description/>
  <cp:lastModifiedBy>JELLARD Keith</cp:lastModifiedBy>
  <cp:lastPrinted>2007-01-21T22:21:31Z</cp:lastPrinted>
  <dcterms:created xsi:type="dcterms:W3CDTF">2006-03-09T21:48:43Z</dcterms:created>
  <dcterms:modified xsi:type="dcterms:W3CDTF">2020-01-27T22:39:09Z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inkToHtmlVersion0">
    <vt:lpwstr/>
  </property>
  <property fmtid="{D5CDD505-2E9C-101B-9397-08002B2CF9AE}" pid="3" name="RelatedTopics">
    <vt:lpwstr>228;#Arrival by vessel or cruise ship|360f4c05-a960-47ab-ba20-6188f02f31a3;#240;#Departure by commercial vessel|4b513809-f073-46c0-8dca-19802b2220c0</vt:lpwstr>
  </property>
  <property fmtid="{D5CDD505-2E9C-101B-9397-08002B2CF9AE}" pid="4" name="CustomsCategory">
    <vt:lpwstr>159;#NZCS forms|54fdc6df-5b0e-4cf5-a5cb-e91d5d21376a</vt:lpwstr>
  </property>
  <property fmtid="{D5CDD505-2E9C-101B-9397-08002B2CF9AE}" pid="5" name="LinkToHtmlVersion">
    <vt:lpwstr>, </vt:lpwstr>
  </property>
  <property fmtid="{D5CDD505-2E9C-101B-9397-08002B2CF9AE}" pid="6" name="IssueNumber">
    <vt:lpwstr/>
  </property>
  <property fmtid="{D5CDD505-2E9C-101B-9397-08002B2CF9AE}" pid="7" name="CustomsCategoryTaxHTField0">
    <vt:lpwstr>NZCS forms|54fdc6df-5b0e-4cf5-a5cb-e91d5d21376a</vt:lpwstr>
  </property>
  <property fmtid="{D5CDD505-2E9C-101B-9397-08002B2CF9AE}" pid="8" name="TeaserOverview">
    <vt:lpwstr/>
  </property>
  <property fmtid="{D5CDD505-2E9C-101B-9397-08002B2CF9AE}" pid="9" name="RelatedTopicsTaxHTField0">
    <vt:lpwstr>Arrival by vessel or cruise ship|360f4c05-a960-47ab-ba20-6188f02f31a3;Departure by commercial vessel|4b513809-f073-46c0-8dca-19802b2220c0</vt:lpwstr>
  </property>
  <property fmtid="{D5CDD505-2E9C-101B-9397-08002B2CF9AE}" pid="10" name="DatePublished">
    <vt:lpwstr/>
  </property>
  <property fmtid="{D5CDD505-2E9C-101B-9397-08002B2CF9AE}" pid="11" name="TaxCatchAll">
    <vt:lpwstr>240;#;#228;#;#159;#</vt:lpwstr>
  </property>
</Properties>
</file>